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defaultThemeVersion="124226"/>
  <mc:AlternateContent xmlns:mc="http://schemas.openxmlformats.org/markup-compatibility/2006">
    <mc:Choice Requires="x15">
      <x15ac:absPath xmlns:x15ac="http://schemas.microsoft.com/office/spreadsheetml/2010/11/ac" url="C:\Users\admin\Desktop\AFAV\Projet 2019\Adhésions\Adhésions 2021\"/>
    </mc:Choice>
  </mc:AlternateContent>
  <xr:revisionPtr revIDLastSave="0" documentId="13_ncr:1_{C1DC6F36-63C3-4690-844C-958401502C49}" xr6:coauthVersionLast="36" xr6:coauthVersionMax="45" xr10:uidLastSave="{00000000-0000-0000-0000-000000000000}"/>
  <bookViews>
    <workbookView xWindow="-108" yWindow="-108" windowWidth="23256" windowHeight="12576" xr2:uid="{00000000-000D-0000-FFFF-FFFF00000000}"/>
  </bookViews>
  <sheets>
    <sheet name="Fiche d'adhésion" sheetId="1" r:id="rId1"/>
    <sheet name="Charte éthique" sheetId="4" r:id="rId2"/>
    <sheet name="Tarifs" sheetId="2" r:id="rId3"/>
    <sheet name="RIB AFAV" sheetId="3" r:id="rId4"/>
  </sheets>
  <definedNames>
    <definedName name="_xlnm.Print_Area" localSheetId="0">'Fiche d''adhésion'!$B$4:$K$28</definedName>
  </definedNames>
  <calcPr calcId="191029"/>
</workbook>
</file>

<file path=xl/calcChain.xml><?xml version="1.0" encoding="utf-8"?>
<calcChain xmlns="http://schemas.openxmlformats.org/spreadsheetml/2006/main">
  <c r="W78" i="1" l="1"/>
  <c r="AD10" i="1"/>
  <c r="AC10" i="1"/>
  <c r="Z10" i="1"/>
  <c r="V10" i="1"/>
  <c r="U10" i="1"/>
  <c r="T10" i="1"/>
  <c r="S10" i="1"/>
  <c r="S78" i="1"/>
  <c r="AE78" i="1"/>
  <c r="AD78" i="1"/>
  <c r="AC78" i="1"/>
  <c r="AB78" i="1"/>
  <c r="AA78" i="1"/>
  <c r="Z78" i="1"/>
  <c r="V78" i="1"/>
  <c r="U78" i="1"/>
  <c r="T78" i="1"/>
  <c r="R78" i="1"/>
  <c r="Q78" i="1" l="1"/>
  <c r="P78" i="1"/>
  <c r="B24" i="1"/>
  <c r="B21" i="1"/>
  <c r="B23" i="1"/>
  <c r="B20" i="1"/>
  <c r="B18" i="1"/>
  <c r="B17" i="1"/>
  <c r="T55" i="1"/>
  <c r="T54" i="1"/>
  <c r="T53" i="1"/>
  <c r="T52" i="1"/>
  <c r="T51" i="1"/>
  <c r="P54" i="1"/>
  <c r="P55" i="1"/>
  <c r="B14" i="1"/>
  <c r="Z79" i="1" l="1"/>
  <c r="AA79" i="1"/>
  <c r="W79" i="1"/>
  <c r="S79" i="1"/>
  <c r="R79" i="1"/>
  <c r="S81" i="1"/>
  <c r="Z81" i="1"/>
  <c r="P81" i="1"/>
  <c r="AA81" i="1"/>
  <c r="Q81" i="1"/>
  <c r="W81" i="1"/>
  <c r="R81" i="1"/>
  <c r="AA80" i="1"/>
  <c r="Q80" i="1"/>
  <c r="W80" i="1"/>
  <c r="R80" i="1"/>
  <c r="S80" i="1"/>
  <c r="Z80" i="1"/>
  <c r="P80" i="1"/>
  <c r="P79" i="1"/>
  <c r="Q79" i="1"/>
  <c r="W57" i="1"/>
  <c r="T57" i="1"/>
  <c r="R57" i="1"/>
  <c r="P53" i="1"/>
  <c r="P52" i="1"/>
  <c r="P51" i="1"/>
  <c r="P50" i="1"/>
  <c r="AG78" i="1" l="1"/>
  <c r="J6" i="1"/>
  <c r="J26" i="1" s="1"/>
  <c r="AH78" i="1" l="1"/>
  <c r="AF78" i="1"/>
</calcChain>
</file>

<file path=xl/sharedStrings.xml><?xml version="1.0" encoding="utf-8"?>
<sst xmlns="http://schemas.openxmlformats.org/spreadsheetml/2006/main" count="98" uniqueCount="88">
  <si>
    <t xml:space="preserve">Adresse postale </t>
  </si>
  <si>
    <t>Courriel</t>
  </si>
  <si>
    <t>gratuit</t>
  </si>
  <si>
    <t>Catégorie</t>
  </si>
  <si>
    <t>Type</t>
  </si>
  <si>
    <t>Adhérent individuel</t>
  </si>
  <si>
    <t>nominative</t>
  </si>
  <si>
    <t>en activité</t>
  </si>
  <si>
    <t>retraité</t>
  </si>
  <si>
    <t>premier adhérent</t>
  </si>
  <si>
    <t>adhérents suivants</t>
  </si>
  <si>
    <t>Entreprise affiliée</t>
  </si>
  <si>
    <t>collective</t>
  </si>
  <si>
    <t>(ensemble du personnel)</t>
  </si>
  <si>
    <t>établissement, département de grande entreprise</t>
  </si>
  <si>
    <t>grande entreprise, groupe</t>
  </si>
  <si>
    <t>NB : seuls les adhérents à jour de leur cotisation ont un droit de vote aux assemblées</t>
  </si>
  <si>
    <t>Entreprise / Etablissement d’enseignement</t>
  </si>
  <si>
    <t>PME-PMI / établissement d’enseignement</t>
  </si>
  <si>
    <t>Type d'adhésion</t>
  </si>
  <si>
    <t>Catégorie pour idividuel</t>
  </si>
  <si>
    <t>Catégories pour collectif</t>
  </si>
  <si>
    <t>Etudiant</t>
  </si>
  <si>
    <t>En activité</t>
  </si>
  <si>
    <t>Retraité</t>
  </si>
  <si>
    <t>Adhésion Collective</t>
  </si>
  <si>
    <t>Catégorie pour idividuel d'entreprise</t>
  </si>
  <si>
    <t>PME / PMI</t>
  </si>
  <si>
    <t>Etablissement d'enseignement</t>
  </si>
  <si>
    <t>Département d'une grande entreprise</t>
  </si>
  <si>
    <t>Grande entreprise</t>
  </si>
  <si>
    <t>Groupe d'entreprise</t>
  </si>
  <si>
    <t>Catégorie en fonction du type</t>
  </si>
  <si>
    <t>Adhésion nominative d'entreprise</t>
  </si>
  <si>
    <t>Adhésion individuelle</t>
  </si>
  <si>
    <t>Nom</t>
  </si>
  <si>
    <t>Prénom</t>
  </si>
  <si>
    <t>Prix</t>
  </si>
  <si>
    <t>Recherche d'emploi</t>
  </si>
  <si>
    <t>Etablissement d'une grande entreprise</t>
  </si>
  <si>
    <t>Téléphone</t>
  </si>
  <si>
    <t>Téléphone 1</t>
  </si>
  <si>
    <t>Téléphone 2</t>
  </si>
  <si>
    <t>Tarif</t>
  </si>
  <si>
    <t>Année d'obtention</t>
  </si>
  <si>
    <t>Adresse (si différente)</t>
  </si>
  <si>
    <t>Partie à renseigner uniquement en cas d'adhésion d'entreprise (ou collective)</t>
  </si>
  <si>
    <t>créateur d'entreprise (&lt; 2ans)</t>
  </si>
  <si>
    <t>Type de Certificat</t>
  </si>
  <si>
    <t>I - PRVM</t>
  </si>
  <si>
    <t>II - PVM</t>
  </si>
  <si>
    <t>III - TVM</t>
  </si>
  <si>
    <t>N° adhérent</t>
  </si>
  <si>
    <t>Niveau de certification (0,1,2,3)</t>
  </si>
  <si>
    <t>Raison sociale</t>
  </si>
  <si>
    <t>Adresse postale</t>
  </si>
  <si>
    <t>Tel</t>
  </si>
  <si>
    <t>Tel 2</t>
  </si>
  <si>
    <t>lettre
 "Valeur Actu@lité"</t>
  </si>
  <si>
    <t>revue trim "La valeur"</t>
  </si>
  <si>
    <t>Adhésion</t>
  </si>
  <si>
    <t>Revue</t>
  </si>
  <si>
    <t>Total</t>
  </si>
  <si>
    <t>Règlement</t>
  </si>
  <si>
    <t>N° facture</t>
  </si>
  <si>
    <t>rue</t>
  </si>
  <si>
    <t>département</t>
  </si>
  <si>
    <t>ville</t>
  </si>
  <si>
    <t>@</t>
  </si>
  <si>
    <t>papier</t>
  </si>
  <si>
    <t>Année</t>
  </si>
  <si>
    <t>Certif. AFAV **</t>
  </si>
  <si>
    <t>PAV</t>
  </si>
  <si>
    <t>J’accepte que les données personnelles saisies dans ce formulaire soient utilisées pour me recontacter ou pour m'envoyer des informations relatives à l'AFAV.</t>
  </si>
  <si>
    <r>
      <t xml:space="preserve">Catégorie d'adhésion 
</t>
    </r>
    <r>
      <rPr>
        <b/>
        <i/>
        <sz val="11"/>
        <color theme="4" tint="-0.249977111117893"/>
        <rFont val="Calibri"/>
        <family val="2"/>
        <scheme val="minor"/>
      </rPr>
      <t xml:space="preserve">ou nombre d'adhérents
</t>
    </r>
    <r>
      <rPr>
        <b/>
        <i/>
        <sz val="10"/>
        <color theme="4" tint="-0.249977111117893"/>
        <rFont val="Calibri"/>
        <family val="2"/>
        <scheme val="minor"/>
      </rPr>
      <t>(si</t>
    </r>
    <r>
      <rPr>
        <i/>
        <sz val="10"/>
        <color theme="4" tint="-0.249977111117893"/>
        <rFont val="Calibri"/>
        <family val="2"/>
        <scheme val="minor"/>
      </rPr>
      <t xml:space="preserve"> adhésion nominative d'entreprise)</t>
    </r>
  </si>
  <si>
    <r>
      <t>Montant  total  dû </t>
    </r>
    <r>
      <rPr>
        <b/>
        <sz val="14"/>
        <color theme="4" tint="-0.249977111117893"/>
        <rFont val="Calibri"/>
        <family val="2"/>
        <scheme val="minor"/>
      </rPr>
      <t>(non assujetti à TVA)</t>
    </r>
    <r>
      <rPr>
        <b/>
        <sz val="22"/>
        <color theme="4" tint="-0.249977111117893"/>
        <rFont val="Calibri"/>
        <family val="2"/>
        <scheme val="minor"/>
      </rPr>
      <t xml:space="preserve"> :</t>
    </r>
  </si>
  <si>
    <r>
      <t xml:space="preserve">Raison sociale
</t>
    </r>
    <r>
      <rPr>
        <sz val="10"/>
        <color theme="4" tint="-0.249977111117893"/>
        <rFont val="Calibri"/>
        <family val="2"/>
        <scheme val="minor"/>
      </rPr>
      <t>(si entreprise ou établissement)</t>
    </r>
  </si>
  <si>
    <r>
      <t xml:space="preserve">Conditions tarifaires </t>
    </r>
    <r>
      <rPr>
        <sz val="16"/>
        <color theme="4" tint="-0.249977111117893"/>
        <rFont val="Calibri"/>
        <family val="2"/>
        <scheme val="minor"/>
      </rPr>
      <t>(non assujetti à TVA)</t>
    </r>
  </si>
  <si>
    <r>
      <t xml:space="preserve">étudiant, créateur d’entreprise depuis moins de 2 ans, en recherche d’emploi </t>
    </r>
    <r>
      <rPr>
        <i/>
        <sz val="16"/>
        <color theme="4" tint="-0.249977111117893"/>
        <rFont val="Calibri"/>
        <family val="2"/>
        <scheme val="minor"/>
      </rPr>
      <t>(sur justificatif)</t>
    </r>
  </si>
  <si>
    <t>Bordereau d’adhésion 2021</t>
  </si>
  <si>
    <r>
      <rPr>
        <b/>
        <sz val="22"/>
        <color theme="4" tint="-0.249977111117893"/>
        <rFont val="Calibri"/>
        <family val="2"/>
        <scheme val="minor"/>
      </rPr>
      <t>AFAV</t>
    </r>
    <r>
      <rPr>
        <b/>
        <sz val="18"/>
        <color theme="4" tint="-0.249977111117893"/>
        <rFont val="Calibri"/>
        <family val="2"/>
        <scheme val="minor"/>
      </rPr>
      <t xml:space="preserve"> - </t>
    </r>
    <r>
      <rPr>
        <sz val="18"/>
        <color theme="4" tint="-0.249977111117893"/>
        <rFont val="Calibri"/>
        <family val="2"/>
        <scheme val="minor"/>
      </rPr>
      <t>Maison de la Vie Associative et Citoyenne de Paris Centre 
23 rue Greneta  -  75002 Paris</t>
    </r>
    <r>
      <rPr>
        <b/>
        <sz val="18"/>
        <color theme="4" tint="-0.249977111117893"/>
        <rFont val="Calibri"/>
        <family val="2"/>
        <scheme val="minor"/>
      </rPr>
      <t xml:space="preserve">
contact@afav.eu</t>
    </r>
  </si>
  <si>
    <t>Adhésion à l’AFAV - Tarif 2021</t>
  </si>
  <si>
    <r>
      <rPr>
        <i/>
        <sz val="14"/>
        <color theme="4" tint="-0.249977111117893"/>
        <rFont val="Calibri"/>
        <family val="2"/>
        <scheme val="minor"/>
      </rPr>
      <t>A retourner à l’AFAV par mail avec votre règlement (virement, chèque*, bon de commande)</t>
    </r>
    <r>
      <rPr>
        <b/>
        <i/>
        <sz val="14"/>
        <color theme="4" tint="-0.249977111117893"/>
        <rFont val="Calibri"/>
        <family val="2"/>
        <scheme val="minor"/>
      </rPr>
      <t xml:space="preserve">
</t>
    </r>
    <r>
      <rPr>
        <b/>
        <i/>
        <sz val="16"/>
        <color theme="4" tint="-0.249977111117893"/>
        <rFont val="Calibri"/>
        <family val="2"/>
        <scheme val="minor"/>
      </rPr>
      <t>Je m'engage en adhérant à respecter la charte éthique de l'AFAV</t>
    </r>
  </si>
  <si>
    <t>* A l'ordre de l'AFAV
** Il n'est pas nécessaire d'être certifé AFAV pour adhérer
Depuis la loi "informatique et libertés" du 6 janvier 1978 modifiée,vous bénéficiez d'un droit d'accès et de rectification des informations qui vous concernent. Si vous souhaitez exercer ce droit et obtenir communication des informations qui vous concernent, veuillez vous adresser à contact@afav.eu.</t>
  </si>
  <si>
    <t>Avant 2005</t>
  </si>
  <si>
    <t>Certifié en 2019/2020</t>
  </si>
  <si>
    <t>certifié en 2019 /2020</t>
  </si>
  <si>
    <t>Droit d’affichage et présence sur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</si>
</sst>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 &quot;€&quot;"/>
    <numFmt numFmtId="165" formatCode="#,##0.00&quot; &quot;[$€-40C];[Red]&quot;-&quot;#,##0.00&quot; &quot;[$€-40C]"/>
  </numFmts>
  <fonts count="39" x14ac:knownFonts="1">
    <font>
      <sz val="10"/>
      <color theme="1"/>
      <name val="Arial"/>
      <family val="2"/>
    </font>
    <font>
      <sz val="12"/>
      <color rgb="FF000080"/>
      <name val="Arial Narrow"/>
      <family val="2"/>
    </font>
    <font>
      <b/>
      <sz val="10"/>
      <color theme="1"/>
      <name val="Arial Narrow"/>
      <family val="2"/>
    </font>
    <font>
      <sz val="10"/>
      <color theme="1"/>
      <name val="Arial Narrow"/>
      <family val="2"/>
    </font>
    <font>
      <sz val="10"/>
      <color rgb="FFFF0000"/>
      <name val="Arial Narrow"/>
      <family val="2"/>
    </font>
    <font>
      <b/>
      <sz val="16"/>
      <color rgb="FF000080"/>
      <name val="Arial Narrow"/>
      <family val="2"/>
    </font>
    <font>
      <b/>
      <sz val="11"/>
      <color theme="1"/>
      <name val="Arial"/>
      <family val="2"/>
    </font>
    <font>
      <sz val="12"/>
      <color theme="1"/>
      <name val="Arial"/>
      <family val="2"/>
    </font>
    <font>
      <b/>
      <i/>
      <sz val="14"/>
      <color rgb="FF000080"/>
      <name val="Arial Narrow"/>
      <family val="2"/>
    </font>
    <font>
      <b/>
      <sz val="16"/>
      <name val="Arial Narrow"/>
      <family val="2"/>
    </font>
    <font>
      <b/>
      <sz val="18"/>
      <color rgb="FF000080"/>
      <name val="Arial Narrow"/>
      <family val="2"/>
    </font>
    <font>
      <b/>
      <sz val="8"/>
      <color theme="1"/>
      <name val="Arial Narrow"/>
      <family val="2"/>
    </font>
    <font>
      <b/>
      <sz val="8"/>
      <name val="Arial Narrow"/>
      <family val="2"/>
    </font>
    <font>
      <b/>
      <sz val="18"/>
      <color theme="4" tint="-0.249977111117893"/>
      <name val="Calibri"/>
      <family val="2"/>
      <scheme val="minor"/>
    </font>
    <font>
      <sz val="18"/>
      <color theme="4" tint="-0.249977111117893"/>
      <name val="Calibri"/>
      <family val="2"/>
      <scheme val="minor"/>
    </font>
    <font>
      <b/>
      <sz val="20"/>
      <color theme="4" tint="-0.249977111117893"/>
      <name val="Calibri"/>
      <family val="2"/>
      <scheme val="minor"/>
    </font>
    <font>
      <b/>
      <sz val="22"/>
      <color theme="4" tint="-0.249977111117893"/>
      <name val="Calibri"/>
      <family val="2"/>
      <scheme val="minor"/>
    </font>
    <font>
      <b/>
      <i/>
      <sz val="14"/>
      <color theme="4" tint="-0.249977111117893"/>
      <name val="Calibri"/>
      <family val="2"/>
      <scheme val="minor"/>
    </font>
    <font>
      <b/>
      <i/>
      <sz val="20"/>
      <color theme="4" tint="-0.249977111117893"/>
      <name val="Calibri"/>
      <family val="2"/>
      <scheme val="minor"/>
    </font>
    <font>
      <i/>
      <sz val="20"/>
      <color theme="4" tint="-0.249977111117893"/>
      <name val="Calibri"/>
      <family val="2"/>
      <scheme val="minor"/>
    </font>
    <font>
      <b/>
      <i/>
      <sz val="12"/>
      <color theme="4" tint="-0.249977111117893"/>
      <name val="Calibri"/>
      <family val="2"/>
      <scheme val="minor"/>
    </font>
    <font>
      <b/>
      <i/>
      <sz val="11"/>
      <color theme="4" tint="-0.249977111117893"/>
      <name val="Calibri"/>
      <family val="2"/>
      <scheme val="minor"/>
    </font>
    <font>
      <b/>
      <i/>
      <sz val="10"/>
      <color theme="4" tint="-0.249977111117893"/>
      <name val="Calibri"/>
      <family val="2"/>
      <scheme val="minor"/>
    </font>
    <font>
      <i/>
      <sz val="10"/>
      <color theme="4" tint="-0.249977111117893"/>
      <name val="Calibri"/>
      <family val="2"/>
      <scheme val="minor"/>
    </font>
    <font>
      <b/>
      <sz val="16"/>
      <color theme="4" tint="-0.249977111117893"/>
      <name val="Calibri"/>
      <family val="2"/>
      <scheme val="minor"/>
    </font>
    <font>
      <i/>
      <sz val="18"/>
      <color theme="4" tint="-0.249977111117893"/>
      <name val="Calibri"/>
      <family val="2"/>
      <scheme val="minor"/>
    </font>
    <font>
      <sz val="10"/>
      <color theme="4" tint="-0.249977111117893"/>
      <name val="Calibri"/>
      <family val="2"/>
      <scheme val="minor"/>
    </font>
    <font>
      <sz val="12"/>
      <color theme="4" tint="-0.249977111117893"/>
      <name val="Calibri"/>
      <family val="2"/>
      <scheme val="minor"/>
    </font>
    <font>
      <b/>
      <sz val="12"/>
      <color theme="4" tint="-0.249977111117893"/>
      <name val="Calibri"/>
      <family val="2"/>
      <scheme val="minor"/>
    </font>
    <font>
      <i/>
      <sz val="22"/>
      <color theme="4" tint="-0.249977111117893"/>
      <name val="Calibri"/>
      <family val="2"/>
      <scheme val="minor"/>
    </font>
    <font>
      <sz val="11"/>
      <color theme="4" tint="-0.249977111117893"/>
      <name val="Calibri"/>
      <family val="2"/>
      <scheme val="minor"/>
    </font>
    <font>
      <b/>
      <sz val="14"/>
      <color theme="4" tint="-0.249977111117893"/>
      <name val="Calibri"/>
      <family val="2"/>
      <scheme val="minor"/>
    </font>
    <font>
      <i/>
      <sz val="12"/>
      <color theme="4" tint="-0.249977111117893"/>
      <name val="Calibri"/>
      <family val="2"/>
      <scheme val="minor"/>
    </font>
    <font>
      <sz val="16"/>
      <color theme="4" tint="-0.249977111117893"/>
      <name val="Calibri"/>
      <family val="2"/>
      <scheme val="minor"/>
    </font>
    <font>
      <sz val="20"/>
      <color theme="4" tint="-0.249977111117893"/>
      <name val="Calibri"/>
      <family val="2"/>
      <scheme val="minor"/>
    </font>
    <font>
      <i/>
      <sz val="16"/>
      <color theme="4" tint="-0.249977111117893"/>
      <name val="Calibri"/>
      <family val="2"/>
      <scheme val="minor"/>
    </font>
    <font>
      <sz val="8"/>
      <color rgb="FF000000"/>
      <name val="Segoe UI"/>
      <family val="2"/>
    </font>
    <font>
      <i/>
      <sz val="14"/>
      <color theme="4" tint="-0.249977111117893"/>
      <name val="Calibri"/>
      <family val="2"/>
      <scheme val="minor"/>
    </font>
    <font>
      <b/>
      <i/>
      <sz val="16"/>
      <color theme="4" tint="-0.249977111117893"/>
      <name val="Calibri"/>
      <family val="2"/>
      <scheme val="minor"/>
    </font>
  </fonts>
  <fills count="3">
    <fill>
      <patternFill patternType="none"/>
    </fill>
    <fill>
      <patternFill patternType="gray125"/>
    </fill>
    <fill>
      <patternFill patternType="solid">
        <fgColor rgb="FFFFFFCC"/>
        <bgColor indexed="64"/>
      </patternFill>
    </fill>
  </fills>
  <borders count="51">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right style="medium">
        <color rgb="FF000080"/>
      </right>
      <top/>
      <bottom style="medium">
        <color rgb="FF000080"/>
      </bottom>
      <diagonal/>
    </border>
    <border>
      <left style="medium">
        <color rgb="FF000080"/>
      </left>
      <right style="medium">
        <color rgb="FF000080"/>
      </right>
      <top/>
      <bottom/>
      <diagonal/>
    </border>
    <border>
      <left/>
      <right style="medium">
        <color rgb="FF000080"/>
      </right>
      <top/>
      <bottom/>
      <diagonal/>
    </border>
    <border>
      <left style="medium">
        <color rgb="FF000080"/>
      </left>
      <right style="medium">
        <color rgb="FF000080"/>
      </right>
      <top style="medium">
        <color rgb="FF00008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ck">
        <color indexed="64"/>
      </bottom>
      <diagonal/>
    </border>
  </borders>
  <cellStyleXfs count="1">
    <xf numFmtId="0" fontId="0" fillId="0" borderId="0"/>
  </cellStyleXfs>
  <cellXfs count="152">
    <xf numFmtId="0" fontId="0" fillId="0" borderId="0" xfId="0"/>
    <xf numFmtId="0" fontId="0" fillId="0" borderId="0" xfId="0" applyAlignment="1">
      <alignment vertical="center"/>
    </xf>
    <xf numFmtId="0" fontId="0" fillId="0" borderId="0" xfId="0" applyAlignment="1" applyProtection="1">
      <alignment wrapText="1"/>
      <protection hidden="1"/>
    </xf>
    <xf numFmtId="0" fontId="2"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0" fillId="0" borderId="0" xfId="0" applyAlignment="1" applyProtection="1">
      <alignment vertical="center"/>
      <protection hidden="1"/>
    </xf>
    <xf numFmtId="0" fontId="11" fillId="0" borderId="45" xfId="0" applyFont="1" applyBorder="1" applyAlignment="1" applyProtection="1">
      <alignment horizontal="center" wrapText="1"/>
      <protection hidden="1"/>
    </xf>
    <xf numFmtId="0" fontId="0" fillId="0" borderId="0" xfId="0" applyProtection="1">
      <protection hidden="1"/>
    </xf>
    <xf numFmtId="0" fontId="3" fillId="0" borderId="45" xfId="0" applyFont="1" applyBorder="1" applyAlignment="1" applyProtection="1">
      <alignment horizontal="left" vertical="center"/>
      <protection hidden="1"/>
    </xf>
    <xf numFmtId="0" fontId="11" fillId="0" borderId="49" xfId="0" applyFont="1" applyBorder="1" applyAlignment="1" applyProtection="1">
      <alignment vertical="center" wrapText="1"/>
      <protection hidden="1"/>
    </xf>
    <xf numFmtId="0" fontId="11" fillId="0" borderId="49" xfId="0" applyFont="1" applyBorder="1" applyAlignment="1" applyProtection="1">
      <alignment horizontal="center" vertical="center" wrapText="1"/>
      <protection hidden="1"/>
    </xf>
    <xf numFmtId="0" fontId="3" fillId="0" borderId="45" xfId="0" applyFont="1" applyBorder="1" applyProtection="1">
      <protection hidden="1"/>
    </xf>
    <xf numFmtId="0" fontId="0" fillId="0" borderId="0" xfId="0" applyAlignment="1" applyProtection="1">
      <alignmen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7" fillId="0" borderId="0" xfId="0" applyFont="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vertical="center" wrapText="1"/>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1" fillId="0" borderId="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45" xfId="0" applyBorder="1" applyAlignment="1" applyProtection="1">
      <alignment vertical="center" wrapText="1"/>
      <protection hidden="1"/>
    </xf>
    <xf numFmtId="0" fontId="3" fillId="0" borderId="45" xfId="0" applyFont="1" applyBorder="1" applyAlignment="1" applyProtection="1">
      <alignment vertical="center" wrapText="1"/>
      <protection hidden="1"/>
    </xf>
    <xf numFmtId="164" fontId="0" fillId="0" borderId="45" xfId="0" applyNumberFormat="1" applyBorder="1" applyAlignment="1" applyProtection="1">
      <alignment vertical="center" wrapText="1"/>
      <protection hidden="1"/>
    </xf>
    <xf numFmtId="0" fontId="4" fillId="0" borderId="45" xfId="0" applyFont="1" applyBorder="1" applyAlignment="1" applyProtection="1">
      <alignment vertical="center" wrapText="1"/>
      <protection hidden="1"/>
    </xf>
    <xf numFmtId="0" fontId="1" fillId="0" borderId="0" xfId="0" applyFont="1" applyBorder="1" applyAlignment="1" applyProtection="1">
      <alignment wrapText="1"/>
      <protection hidden="1"/>
    </xf>
    <xf numFmtId="0" fontId="0" fillId="0" borderId="3" xfId="0" applyBorder="1" applyAlignment="1" applyProtection="1">
      <alignment wrapText="1"/>
      <protection hidden="1"/>
    </xf>
    <xf numFmtId="0" fontId="0" fillId="0" borderId="0" xfId="0" applyBorder="1" applyAlignment="1" applyProtection="1">
      <alignment wrapText="1"/>
      <protection hidden="1"/>
    </xf>
    <xf numFmtId="0" fontId="10" fillId="0" borderId="0" xfId="0" applyFont="1" applyBorder="1" applyAlignment="1" applyProtection="1">
      <alignment horizontal="left" vertical="center" wrapText="1" indent="2"/>
      <protection hidden="1"/>
    </xf>
    <xf numFmtId="0" fontId="8" fillId="0" borderId="0" xfId="0" applyFont="1" applyBorder="1" applyAlignment="1" applyProtection="1">
      <alignment horizontal="center" vertical="center" wrapText="1"/>
      <protection hidden="1"/>
    </xf>
    <xf numFmtId="164" fontId="9" fillId="0" borderId="0" xfId="0" quotePrefix="1" applyNumberFormat="1" applyFont="1" applyBorder="1" applyAlignment="1" applyProtection="1">
      <alignment horizontal="center" vertical="center" wrapText="1"/>
      <protection hidden="1"/>
    </xf>
    <xf numFmtId="164" fontId="5" fillId="0" borderId="0" xfId="0" quotePrefix="1" applyNumberFormat="1" applyFont="1" applyBorder="1" applyAlignment="1" applyProtection="1">
      <alignment horizontal="center" vertical="center" wrapText="1"/>
      <protection hidden="1"/>
    </xf>
    <xf numFmtId="0" fontId="18" fillId="0" borderId="24" xfId="0" applyFont="1" applyBorder="1" applyAlignment="1" applyProtection="1">
      <alignment horizontal="center" vertical="center" wrapText="1"/>
      <protection hidden="1"/>
    </xf>
    <xf numFmtId="0" fontId="20" fillId="0" borderId="25" xfId="0" applyFont="1" applyBorder="1" applyAlignment="1" applyProtection="1">
      <alignment horizontal="center" wrapText="1"/>
      <protection hidden="1"/>
    </xf>
    <xf numFmtId="164" fontId="24" fillId="0" borderId="50" xfId="0" quotePrefix="1" applyNumberFormat="1" applyFont="1" applyBorder="1" applyAlignment="1" applyProtection="1">
      <alignment horizontal="center" vertical="center" wrapText="1"/>
      <protection hidden="1"/>
    </xf>
    <xf numFmtId="0" fontId="18" fillId="2" borderId="4" xfId="0" applyFont="1" applyFill="1" applyBorder="1" applyAlignment="1" applyProtection="1">
      <alignment horizontal="centerContinuous" vertical="center"/>
      <protection hidden="1"/>
    </xf>
    <xf numFmtId="0" fontId="25" fillId="2" borderId="5" xfId="0" applyFont="1" applyFill="1" applyBorder="1" applyAlignment="1" applyProtection="1">
      <alignment horizontal="centerContinuous" vertical="center"/>
      <protection hidden="1"/>
    </xf>
    <xf numFmtId="0" fontId="26" fillId="2" borderId="5" xfId="0" applyFont="1" applyFill="1" applyBorder="1" applyAlignment="1" applyProtection="1">
      <alignment horizontal="centerContinuous"/>
      <protection hidden="1"/>
    </xf>
    <xf numFmtId="0" fontId="23" fillId="2" borderId="5" xfId="0" applyFont="1" applyFill="1" applyBorder="1" applyAlignment="1" applyProtection="1">
      <alignment horizontal="centerContinuous" wrapText="1"/>
      <protection hidden="1"/>
    </xf>
    <xf numFmtId="0" fontId="27" fillId="2" borderId="2" xfId="0" applyFont="1" applyFill="1" applyBorder="1" applyAlignment="1" applyProtection="1">
      <alignment horizontal="centerContinuous" wrapText="1"/>
      <protection hidden="1"/>
    </xf>
    <xf numFmtId="0" fontId="28" fillId="2" borderId="19" xfId="0" applyFont="1" applyFill="1" applyBorder="1" applyAlignment="1" applyProtection="1">
      <alignment horizontal="left" vertical="center" wrapText="1" indent="1"/>
      <protection hidden="1"/>
    </xf>
    <xf numFmtId="0" fontId="28" fillId="2" borderId="22" xfId="0" applyFont="1" applyFill="1" applyBorder="1" applyAlignment="1" applyProtection="1">
      <alignment horizontal="left" vertical="center" wrapText="1" indent="1"/>
      <protection hidden="1"/>
    </xf>
    <xf numFmtId="0" fontId="28" fillId="2" borderId="23" xfId="0" applyFont="1" applyFill="1" applyBorder="1" applyAlignment="1" applyProtection="1">
      <alignment horizontal="left" vertical="center" wrapText="1" indent="1"/>
      <protection hidden="1"/>
    </xf>
    <xf numFmtId="0" fontId="28" fillId="0" borderId="4" xfId="0" applyFont="1" applyBorder="1" applyAlignment="1" applyProtection="1">
      <alignment wrapText="1"/>
      <protection hidden="1"/>
    </xf>
    <xf numFmtId="0" fontId="26" fillId="0" borderId="5"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3" fillId="0" borderId="0" xfId="0" applyFont="1" applyBorder="1" applyAlignment="1" applyProtection="1">
      <alignment wrapText="1"/>
      <protection hidden="1"/>
    </xf>
    <xf numFmtId="0" fontId="23" fillId="0" borderId="5" xfId="0" applyFont="1" applyBorder="1" applyAlignment="1" applyProtection="1">
      <alignment wrapText="1"/>
      <protection hidden="1"/>
    </xf>
    <xf numFmtId="0" fontId="27" fillId="0" borderId="2" xfId="0" applyFont="1" applyBorder="1" applyAlignment="1" applyProtection="1">
      <alignment wrapText="1"/>
      <protection hidden="1"/>
    </xf>
    <xf numFmtId="0" fontId="28" fillId="0" borderId="9" xfId="0" applyFont="1" applyBorder="1" applyAlignment="1" applyProtection="1">
      <alignment vertical="center" wrapText="1"/>
      <protection hidden="1"/>
    </xf>
    <xf numFmtId="0" fontId="27" fillId="0" borderId="24" xfId="0" applyFont="1" applyBorder="1" applyAlignment="1" applyProtection="1">
      <alignment horizontal="center" vertical="center"/>
      <protection hidden="1"/>
    </xf>
    <xf numFmtId="0" fontId="27" fillId="0" borderId="25" xfId="0" applyFont="1" applyBorder="1" applyAlignment="1" applyProtection="1">
      <alignment horizontal="center" vertical="center"/>
      <protection hidden="1"/>
    </xf>
    <xf numFmtId="0" fontId="27" fillId="0" borderId="41"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0" fontId="27" fillId="0" borderId="18" xfId="0" applyFont="1" applyBorder="1" applyAlignment="1" applyProtection="1">
      <alignment horizontal="center" vertical="center"/>
      <protection hidden="1"/>
    </xf>
    <xf numFmtId="0" fontId="28" fillId="0" borderId="6" xfId="0" applyFont="1" applyBorder="1" applyAlignment="1" applyProtection="1">
      <alignment vertical="center" wrapText="1"/>
      <protection hidden="1"/>
    </xf>
    <xf numFmtId="0" fontId="27" fillId="0" borderId="2" xfId="0" applyFont="1" applyBorder="1" applyAlignment="1" applyProtection="1">
      <alignment horizontal="center" vertical="center"/>
      <protection hidden="1"/>
    </xf>
    <xf numFmtId="0" fontId="31" fillId="0" borderId="4" xfId="0" applyFont="1" applyBorder="1" applyAlignment="1" applyProtection="1">
      <alignment horizontal="right" vertical="center" wrapText="1" indent="1"/>
      <protection hidden="1"/>
    </xf>
    <xf numFmtId="0" fontId="27" fillId="0" borderId="19" xfId="0" applyFont="1" applyBorder="1" applyAlignment="1" applyProtection="1">
      <alignment vertical="center" wrapText="1"/>
      <protection locked="0" hidden="1"/>
    </xf>
    <xf numFmtId="0" fontId="27" fillId="0" borderId="20" xfId="0" applyFont="1" applyBorder="1" applyAlignment="1" applyProtection="1">
      <alignment vertical="center" wrapText="1"/>
      <protection locked="0" hidden="1"/>
    </xf>
    <xf numFmtId="0" fontId="27" fillId="0" borderId="21" xfId="0" applyFont="1" applyBorder="1" applyAlignment="1" applyProtection="1">
      <alignment vertical="center" wrapText="1"/>
      <protection locked="0" hidden="1"/>
    </xf>
    <xf numFmtId="0" fontId="27" fillId="0" borderId="9" xfId="0" applyFont="1" applyBorder="1" applyAlignment="1" applyProtection="1">
      <alignment vertical="center" wrapText="1"/>
      <protection hidden="1"/>
    </xf>
    <xf numFmtId="0" fontId="27" fillId="0" borderId="18" xfId="0" applyFont="1" applyBorder="1" applyAlignment="1" applyProtection="1">
      <alignment vertical="center" wrapText="1"/>
      <protection locked="0" hidden="1"/>
    </xf>
    <xf numFmtId="0" fontId="27" fillId="0" borderId="0" xfId="0" applyFont="1" applyBorder="1" applyAlignment="1" applyProtection="1">
      <alignment vertical="center" wrapText="1"/>
      <protection hidden="1"/>
    </xf>
    <xf numFmtId="0" fontId="27" fillId="0" borderId="6" xfId="0" applyFont="1" applyBorder="1" applyAlignment="1" applyProtection="1">
      <alignment horizontal="right" vertical="center" wrapText="1"/>
      <protection hidden="1"/>
    </xf>
    <xf numFmtId="0" fontId="27" fillId="0" borderId="5" xfId="0" applyFont="1" applyBorder="1" applyAlignment="1" applyProtection="1">
      <alignment vertical="center" wrapText="1"/>
      <protection hidden="1"/>
    </xf>
    <xf numFmtId="0" fontId="27" fillId="0" borderId="38" xfId="0" applyFont="1" applyBorder="1" applyAlignment="1" applyProtection="1">
      <alignment vertical="center" wrapText="1"/>
      <protection hidden="1"/>
    </xf>
    <xf numFmtId="0" fontId="27" fillId="0" borderId="9" xfId="0" applyFont="1" applyBorder="1" applyAlignment="1" applyProtection="1">
      <alignment horizontal="right" vertical="center" wrapText="1"/>
      <protection hidden="1"/>
    </xf>
    <xf numFmtId="0" fontId="27" fillId="0" borderId="0" xfId="0" applyFont="1" applyBorder="1" applyAlignment="1" applyProtection="1">
      <alignment horizontal="center" vertical="center" wrapText="1"/>
      <protection hidden="1"/>
    </xf>
    <xf numFmtId="0" fontId="27" fillId="0" borderId="2" xfId="0" applyFont="1" applyBorder="1" applyAlignment="1" applyProtection="1">
      <alignment vertical="center" wrapText="1"/>
      <protection hidden="1"/>
    </xf>
    <xf numFmtId="0" fontId="31" fillId="0" borderId="39" xfId="0" applyFont="1" applyBorder="1" applyAlignment="1" applyProtection="1">
      <alignment horizontal="right" vertical="center" wrapText="1" indent="1"/>
      <protection hidden="1"/>
    </xf>
    <xf numFmtId="0" fontId="27" fillId="0" borderId="43" xfId="0" applyFont="1" applyBorder="1" applyAlignment="1" applyProtection="1">
      <alignment vertical="center" wrapText="1"/>
      <protection hidden="1"/>
    </xf>
    <xf numFmtId="0" fontId="27" fillId="0" borderId="42" xfId="0" applyFont="1" applyBorder="1" applyAlignment="1" applyProtection="1">
      <alignment horizontal="right" vertical="center" wrapText="1"/>
      <protection hidden="1"/>
    </xf>
    <xf numFmtId="0" fontId="26" fillId="0" borderId="7" xfId="0" applyFont="1" applyBorder="1" applyProtection="1">
      <protection hidden="1"/>
    </xf>
    <xf numFmtId="0" fontId="27" fillId="0" borderId="2" xfId="0" applyFont="1" applyBorder="1" applyAlignment="1" applyProtection="1">
      <alignment horizontal="center" vertical="center" wrapText="1"/>
      <protection hidden="1"/>
    </xf>
    <xf numFmtId="164" fontId="15" fillId="0" borderId="39" xfId="0" quotePrefix="1" applyNumberFormat="1" applyFont="1" applyBorder="1" applyAlignment="1" applyProtection="1">
      <alignment horizontal="center" vertical="center" wrapText="1"/>
      <protection hidden="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34" fillId="2" borderId="14" xfId="0" applyFont="1" applyFill="1" applyBorder="1" applyAlignment="1">
      <alignment vertical="center" wrapText="1"/>
    </xf>
    <xf numFmtId="6" fontId="15" fillId="2" borderId="14" xfId="0" applyNumberFormat="1" applyFont="1" applyFill="1" applyBorder="1" applyAlignment="1">
      <alignment horizontal="right" vertical="center" wrapText="1" indent="2"/>
    </xf>
    <xf numFmtId="0" fontId="35" fillId="2" borderId="14" xfId="0" applyFont="1" applyFill="1" applyBorder="1" applyAlignment="1">
      <alignment horizontal="right" vertical="center" wrapText="1" indent="2"/>
    </xf>
    <xf numFmtId="0" fontId="34" fillId="2" borderId="16" xfId="0" applyFont="1" applyFill="1" applyBorder="1" applyAlignment="1">
      <alignment vertical="center" wrapText="1"/>
    </xf>
    <xf numFmtId="6" fontId="15" fillId="2" borderId="16" xfId="0" applyNumberFormat="1" applyFont="1" applyFill="1" applyBorder="1" applyAlignment="1">
      <alignment horizontal="right" vertical="center" wrapText="1" indent="2"/>
    </xf>
    <xf numFmtId="0" fontId="35" fillId="2" borderId="15" xfId="0" applyFont="1" applyFill="1" applyBorder="1" applyAlignment="1">
      <alignment vertical="center" wrapText="1"/>
    </xf>
    <xf numFmtId="0" fontId="35" fillId="2" borderId="16" xfId="0" applyFont="1" applyFill="1" applyBorder="1" applyAlignment="1">
      <alignment vertical="center" wrapText="1"/>
    </xf>
    <xf numFmtId="0" fontId="35" fillId="2" borderId="13" xfId="0" applyFont="1" applyFill="1" applyBorder="1" applyAlignment="1">
      <alignment vertical="center" wrapText="1"/>
    </xf>
    <xf numFmtId="0" fontId="26" fillId="2" borderId="14" xfId="0" applyFont="1" applyFill="1" applyBorder="1" applyAlignment="1">
      <alignment vertical="center" wrapText="1"/>
    </xf>
    <xf numFmtId="0" fontId="34" fillId="2" borderId="15" xfId="0" applyFont="1" applyFill="1" applyBorder="1" applyAlignment="1">
      <alignment vertical="center" wrapText="1"/>
    </xf>
    <xf numFmtId="0" fontId="27" fillId="0" borderId="40" xfId="0" applyFont="1" applyBorder="1" applyAlignment="1" applyProtection="1">
      <alignment horizontal="center" vertical="center" wrapText="1"/>
      <protection locked="0" hidden="1"/>
    </xf>
    <xf numFmtId="0" fontId="27" fillId="0" borderId="35" xfId="0" applyFont="1" applyBorder="1" applyAlignment="1" applyProtection="1">
      <alignment horizontal="center" vertical="center" wrapText="1"/>
      <protection locked="0" hidden="1"/>
    </xf>
    <xf numFmtId="0" fontId="27" fillId="0" borderId="34" xfId="0" applyFont="1" applyBorder="1" applyAlignment="1" applyProtection="1">
      <alignment horizontal="center" vertical="center" wrapText="1"/>
      <protection locked="0" hidden="1"/>
    </xf>
    <xf numFmtId="0" fontId="29" fillId="2" borderId="27" xfId="0" applyFont="1" applyFill="1" applyBorder="1" applyAlignment="1" applyProtection="1">
      <alignment horizontal="center" vertical="center"/>
      <protection locked="0" hidden="1"/>
    </xf>
    <xf numFmtId="0" fontId="29" fillId="2" borderId="28" xfId="0" applyFont="1" applyFill="1" applyBorder="1" applyAlignment="1" applyProtection="1">
      <alignment horizontal="center" vertical="center"/>
      <protection locked="0" hidden="1"/>
    </xf>
    <xf numFmtId="0" fontId="29" fillId="2" borderId="29" xfId="0" applyFont="1" applyFill="1" applyBorder="1" applyAlignment="1" applyProtection="1">
      <alignment horizontal="center" vertical="center"/>
      <protection locked="0" hidden="1"/>
    </xf>
    <xf numFmtId="0" fontId="30" fillId="2" borderId="30" xfId="0" applyFont="1" applyFill="1" applyBorder="1" applyAlignment="1" applyProtection="1">
      <alignment horizontal="left" vertical="center"/>
      <protection locked="0" hidden="1"/>
    </xf>
    <xf numFmtId="0" fontId="30" fillId="2" borderId="31" xfId="0" applyFont="1" applyFill="1" applyBorder="1" applyAlignment="1" applyProtection="1">
      <alignment horizontal="left" vertical="center"/>
      <protection locked="0" hidden="1"/>
    </xf>
    <xf numFmtId="0" fontId="30" fillId="2" borderId="32" xfId="0" applyFont="1" applyFill="1" applyBorder="1" applyAlignment="1" applyProtection="1">
      <alignment horizontal="left" vertical="center"/>
      <protection locked="0" hidden="1"/>
    </xf>
    <xf numFmtId="0" fontId="28" fillId="2" borderId="33" xfId="0" applyFont="1" applyFill="1" applyBorder="1" applyAlignment="1" applyProtection="1">
      <alignment horizontal="left" vertical="center" wrapText="1" indent="1"/>
      <protection locked="0" hidden="1"/>
    </xf>
    <xf numFmtId="0" fontId="28" fillId="2" borderId="34" xfId="0" applyFont="1" applyFill="1" applyBorder="1" applyAlignment="1" applyProtection="1">
      <alignment horizontal="left" vertical="center" wrapText="1" indent="1"/>
      <protection locked="0" hidden="1"/>
    </xf>
    <xf numFmtId="0" fontId="28" fillId="2" borderId="35" xfId="0" applyFont="1" applyFill="1" applyBorder="1" applyAlignment="1" applyProtection="1">
      <alignment horizontal="left" vertical="center" wrapText="1" indent="1"/>
      <protection locked="0" hidden="1"/>
    </xf>
    <xf numFmtId="0" fontId="13" fillId="0" borderId="8" xfId="0" applyFont="1" applyBorder="1" applyAlignment="1" applyProtection="1">
      <alignment horizontal="center" vertical="center" wrapText="1"/>
      <protection hidden="1"/>
    </xf>
    <xf numFmtId="0" fontId="13" fillId="0" borderId="36"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locked="0" hidden="1"/>
    </xf>
    <xf numFmtId="0" fontId="19" fillId="0" borderId="37" xfId="0" applyFont="1" applyBorder="1" applyAlignment="1" applyProtection="1">
      <alignment horizontal="center" vertical="center" wrapText="1"/>
      <protection locked="0" hidden="1"/>
    </xf>
    <xf numFmtId="0" fontId="19" fillId="0" borderId="36" xfId="0" applyFont="1" applyBorder="1" applyAlignment="1" applyProtection="1">
      <alignment horizontal="center" vertical="center" wrapText="1"/>
      <protection locked="0" hidden="1"/>
    </xf>
    <xf numFmtId="0" fontId="17" fillId="0" borderId="7"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0" fillId="0" borderId="7" xfId="0" applyBorder="1" applyAlignment="1" applyProtection="1">
      <alignment horizontal="center" wrapText="1"/>
      <protection hidden="1"/>
    </xf>
    <xf numFmtId="0" fontId="0" fillId="0" borderId="8" xfId="0" applyBorder="1" applyAlignment="1" applyProtection="1">
      <alignment horizontal="center" wrapText="1"/>
      <protection hidden="1"/>
    </xf>
    <xf numFmtId="0" fontId="11" fillId="0" borderId="44" xfId="0" applyFont="1" applyBorder="1" applyAlignment="1" applyProtection="1">
      <alignment horizontal="center" vertical="center" wrapText="1"/>
      <protection hidden="1"/>
    </xf>
    <xf numFmtId="0" fontId="0" fillId="0" borderId="49" xfId="0" applyBorder="1" applyAlignment="1" applyProtection="1">
      <alignment vertical="center"/>
      <protection hidden="1"/>
    </xf>
    <xf numFmtId="0" fontId="11" fillId="0" borderId="49" xfId="0" applyFont="1" applyBorder="1" applyAlignment="1" applyProtection="1">
      <alignment horizontal="center" vertical="center" wrapText="1"/>
      <protection hidden="1"/>
    </xf>
    <xf numFmtId="0" fontId="12" fillId="0" borderId="44" xfId="0" applyFont="1" applyFill="1" applyBorder="1" applyAlignment="1" applyProtection="1">
      <alignment horizontal="center" vertical="center" wrapText="1"/>
      <protection hidden="1"/>
    </xf>
    <xf numFmtId="0" fontId="12" fillId="0" borderId="49" xfId="0" applyFont="1" applyFill="1" applyBorder="1" applyAlignment="1" applyProtection="1">
      <alignment horizontal="center" vertical="center" wrapText="1"/>
      <protection hidden="1"/>
    </xf>
    <xf numFmtId="0" fontId="27" fillId="0" borderId="3" xfId="0" applyFont="1" applyBorder="1" applyAlignment="1" applyProtection="1">
      <alignment wrapText="1"/>
      <protection hidden="1"/>
    </xf>
    <xf numFmtId="0" fontId="27" fillId="0" borderId="0" xfId="0" applyFont="1" applyBorder="1" applyAlignment="1" applyProtection="1">
      <alignment wrapText="1"/>
      <protection hidden="1"/>
    </xf>
    <xf numFmtId="0" fontId="27" fillId="0" borderId="1" xfId="0" applyFont="1" applyBorder="1" applyAlignment="1" applyProtection="1">
      <alignment wrapText="1"/>
      <protection hidden="1"/>
    </xf>
    <xf numFmtId="0" fontId="16" fillId="0" borderId="4" xfId="0" applyFont="1" applyBorder="1" applyAlignment="1" applyProtection="1">
      <alignment horizontal="right" vertical="center" wrapText="1"/>
      <protection hidden="1"/>
    </xf>
    <xf numFmtId="0" fontId="16" fillId="0" borderId="5" xfId="0" applyFont="1" applyBorder="1" applyAlignment="1" applyProtection="1">
      <alignment horizontal="right" vertical="center" wrapText="1"/>
      <protection hidden="1"/>
    </xf>
    <xf numFmtId="0" fontId="16" fillId="0" borderId="38" xfId="0" applyFont="1" applyBorder="1" applyAlignment="1" applyProtection="1">
      <alignment horizontal="right" vertical="center" wrapText="1"/>
      <protection hidden="1"/>
    </xf>
    <xf numFmtId="0" fontId="32" fillId="0" borderId="6" xfId="0" applyFont="1" applyBorder="1" applyAlignment="1" applyProtection="1">
      <alignment horizontal="left" vertical="center" wrapText="1"/>
      <protection hidden="1"/>
    </xf>
    <xf numFmtId="0" fontId="32" fillId="0" borderId="3" xfId="0" applyFont="1" applyBorder="1" applyAlignment="1" applyProtection="1">
      <alignment horizontal="left" vertical="center" wrapText="1"/>
      <protection hidden="1"/>
    </xf>
    <xf numFmtId="0" fontId="32" fillId="0" borderId="1" xfId="0" applyFont="1" applyBorder="1" applyAlignment="1" applyProtection="1">
      <alignment horizontal="left" vertical="center" wrapText="1"/>
      <protection hidden="1"/>
    </xf>
    <xf numFmtId="0" fontId="27" fillId="0" borderId="7"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36" xfId="0" applyFont="1" applyBorder="1" applyAlignment="1" applyProtection="1">
      <alignment horizontal="center" vertical="center"/>
      <protection hidden="1"/>
    </xf>
    <xf numFmtId="165" fontId="11" fillId="0" borderId="44" xfId="0" applyNumberFormat="1" applyFont="1" applyBorder="1" applyAlignment="1" applyProtection="1">
      <alignment horizontal="center" vertical="center" wrapText="1"/>
      <protection hidden="1"/>
    </xf>
    <xf numFmtId="165" fontId="11" fillId="0" borderId="49" xfId="0" applyNumberFormat="1" applyFont="1" applyBorder="1" applyAlignment="1" applyProtection="1">
      <alignment horizontal="center" vertical="center" wrapText="1"/>
      <protection hidden="1"/>
    </xf>
    <xf numFmtId="0" fontId="11" fillId="0" borderId="47"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30" xfId="0" applyFont="1" applyBorder="1" applyAlignment="1" applyProtection="1">
      <alignment horizontal="center" vertical="center" wrapText="1"/>
      <protection hidden="1"/>
    </xf>
    <xf numFmtId="0" fontId="11" fillId="0" borderId="31" xfId="0"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hidden="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4" fillId="2" borderId="17" xfId="0" applyFont="1" applyFill="1" applyBorder="1" applyAlignment="1">
      <alignment vertical="center" wrapText="1"/>
    </xf>
    <xf numFmtId="0" fontId="26" fillId="0" borderId="13" xfId="0" applyFont="1" applyBorder="1" applyAlignment="1">
      <alignmen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34" fillId="2" borderId="15" xfId="0" applyFont="1" applyFill="1" applyBorder="1" applyAlignment="1">
      <alignment vertical="center" wrapText="1"/>
    </xf>
    <xf numFmtId="0" fontId="34" fillId="2" borderId="13" xfId="0" applyFont="1" applyFill="1" applyBorder="1" applyAlignment="1">
      <alignment vertical="center" wrapText="1"/>
    </xf>
    <xf numFmtId="0" fontId="0" fillId="0" borderId="0" xfId="0" applyAlignment="1" applyProtection="1">
      <alignment horizontal="right"/>
      <protection hidden="1"/>
    </xf>
  </cellXfs>
  <cellStyles count="1">
    <cellStyle name="Normal" xfId="0" builtinId="0"/>
  </cellStyles>
  <dxfs count="0"/>
  <tableStyles count="0" defaultTableStyle="TableStyleMedium9" defaultPivotStyle="PivotStyleLight16"/>
  <colors>
    <mruColors>
      <color rgb="FF000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170498</xdr:colOff>
      <xdr:row>2</xdr:row>
      <xdr:rowOff>69533</xdr:rowOff>
    </xdr:from>
    <xdr:to>
      <xdr:col>2</xdr:col>
      <xdr:colOff>1444913</xdr:colOff>
      <xdr:row>2</xdr:row>
      <xdr:rowOff>1164908</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311" y="414814"/>
          <a:ext cx="3346102" cy="1095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320040</xdr:colOff>
          <xdr:row>26</xdr:row>
          <xdr:rowOff>83820</xdr:rowOff>
        </xdr:from>
        <xdr:to>
          <xdr:col>9</xdr:col>
          <xdr:colOff>990600</xdr:colOff>
          <xdr:row>26</xdr:row>
          <xdr:rowOff>281940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t>
              </a:r>
            </a:p>
          </xdr:txBody>
        </xdr:sp>
        <xdr:clientData fLocksWithSheet="0"/>
      </xdr:twoCellAnchor>
    </mc:Choice>
    <mc:Fallback/>
  </mc:AlternateContent>
  <xdr:oneCellAnchor>
    <xdr:from>
      <xdr:col>6</xdr:col>
      <xdr:colOff>226219</xdr:colOff>
      <xdr:row>26</xdr:row>
      <xdr:rowOff>295751</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9667875" y="95826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2</xdr:col>
      <xdr:colOff>607219</xdr:colOff>
      <xdr:row>30</xdr:row>
      <xdr:rowOff>416718</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3464719" y="11215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226219</xdr:colOff>
      <xdr:row>27</xdr:row>
      <xdr:rowOff>0</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9667875" y="95807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17145</xdr:rowOff>
    </xdr:from>
    <xdr:to>
      <xdr:col>7</xdr:col>
      <xdr:colOff>288833</xdr:colOff>
      <xdr:row>48</xdr:row>
      <xdr:rowOff>37070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7145"/>
          <a:ext cx="5822858" cy="8249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746760</xdr:colOff>
      <xdr:row>2</xdr:row>
      <xdr:rowOff>106680</xdr:rowOff>
    </xdr:from>
    <xdr:to>
      <xdr:col>7</xdr:col>
      <xdr:colOff>37495</xdr:colOff>
      <xdr:row>26</xdr:row>
      <xdr:rowOff>130939</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746760" y="441960"/>
          <a:ext cx="4838095" cy="40476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2:AM81"/>
  <sheetViews>
    <sheetView showGridLines="0" tabSelected="1" zoomScale="80" zoomScaleNormal="80" workbookViewId="0">
      <selection activeCell="C8" sqref="C8:J8"/>
    </sheetView>
  </sheetViews>
  <sheetFormatPr baseColWidth="10" defaultColWidth="11.44140625" defaultRowHeight="13.2" x14ac:dyDescent="0.25"/>
  <cols>
    <col min="1" max="1" width="11.44140625" style="7"/>
    <col min="2" max="2" width="30.109375" style="7" customWidth="1"/>
    <col min="3" max="3" width="21.109375" style="7" customWidth="1"/>
    <col min="4" max="4" width="22.5546875" style="7" customWidth="1"/>
    <col min="5" max="5" width="25.33203125" style="7" customWidth="1"/>
    <col min="6" max="6" width="27" style="7" customWidth="1"/>
    <col min="7" max="7" width="4.44140625" style="7" customWidth="1"/>
    <col min="8" max="8" width="18.44140625" style="7" customWidth="1"/>
    <col min="9" max="9" width="1.6640625" style="7" customWidth="1"/>
    <col min="10" max="10" width="19.33203125" style="7" customWidth="1"/>
    <col min="11" max="11" width="18.88671875" style="7" customWidth="1"/>
    <col min="12" max="12" width="5" style="7" customWidth="1"/>
    <col min="13" max="14" width="5" style="7" hidden="1" customWidth="1"/>
    <col min="15" max="15" width="18" style="7" hidden="1" customWidth="1"/>
    <col min="16" max="16" width="13.5546875" style="7" hidden="1" customWidth="1"/>
    <col min="17" max="17" width="17.44140625" style="7" hidden="1" customWidth="1"/>
    <col min="18" max="18" width="17.44140625" style="19" hidden="1" customWidth="1"/>
    <col min="19" max="19" width="13" style="7" hidden="1" customWidth="1"/>
    <col min="20" max="20" width="15.6640625" style="19" hidden="1" customWidth="1"/>
    <col min="21" max="21" width="22.6640625" style="7" hidden="1" customWidth="1"/>
    <col min="22" max="22" width="17.88671875" style="7" hidden="1" customWidth="1"/>
    <col min="23" max="23" width="10.44140625" style="19" hidden="1" customWidth="1"/>
    <col min="24" max="24" width="21.88671875" style="7" hidden="1" customWidth="1"/>
    <col min="25" max="25" width="13.6640625" style="7" hidden="1" customWidth="1"/>
    <col min="26" max="36" width="11.44140625" style="7" hidden="1" customWidth="1"/>
    <col min="37" max="37" width="11.109375" style="7" hidden="1" customWidth="1"/>
    <col min="38" max="16384" width="11.44140625" style="7"/>
  </cols>
  <sheetData>
    <row r="2" spans="2:39" s="2" customFormat="1" ht="14.4" thickBot="1" x14ac:dyDescent="0.3">
      <c r="B2" s="30"/>
      <c r="C2" s="30"/>
      <c r="Y2" s="3"/>
      <c r="Z2" s="3"/>
      <c r="AA2" s="3"/>
      <c r="AB2" s="4"/>
      <c r="AC2" s="3"/>
    </row>
    <row r="3" spans="2:39" s="2" customFormat="1" ht="99" customHeight="1" thickBot="1" x14ac:dyDescent="0.3">
      <c r="B3" s="115"/>
      <c r="C3" s="116"/>
      <c r="D3" s="104" t="s">
        <v>80</v>
      </c>
      <c r="E3" s="104"/>
      <c r="F3" s="104"/>
      <c r="G3" s="104"/>
      <c r="H3" s="104"/>
      <c r="I3" s="104"/>
      <c r="J3" s="105"/>
      <c r="K3" s="31"/>
      <c r="L3" s="31"/>
      <c r="Y3" s="3"/>
      <c r="Z3" s="3"/>
      <c r="AA3" s="3"/>
      <c r="AB3" s="4"/>
      <c r="AC3" s="3"/>
    </row>
    <row r="4" spans="2:39" s="5" customFormat="1" ht="41.25" customHeight="1" thickBot="1" x14ac:dyDescent="0.3">
      <c r="B4" s="114" t="s">
        <v>79</v>
      </c>
      <c r="C4" s="104"/>
      <c r="D4" s="104"/>
      <c r="E4" s="104"/>
      <c r="F4" s="104"/>
      <c r="G4" s="104"/>
      <c r="H4" s="104"/>
      <c r="I4" s="104"/>
      <c r="J4" s="105"/>
      <c r="K4" s="32"/>
    </row>
    <row r="5" spans="2:39" ht="41.4" customHeight="1" thickBot="1" x14ac:dyDescent="0.3">
      <c r="B5" s="106" t="s">
        <v>82</v>
      </c>
      <c r="C5" s="107"/>
      <c r="D5" s="107"/>
      <c r="E5" s="107"/>
      <c r="F5" s="107"/>
      <c r="G5" s="107"/>
      <c r="H5" s="107"/>
      <c r="I5" s="107"/>
      <c r="J5" s="108"/>
      <c r="K5" s="33"/>
      <c r="R5" s="7"/>
      <c r="T5" s="7"/>
      <c r="W5" s="7"/>
    </row>
    <row r="6" spans="2:39" ht="62.25" customHeight="1" thickTop="1" thickBot="1" x14ac:dyDescent="0.35">
      <c r="B6" s="36" t="s">
        <v>19</v>
      </c>
      <c r="C6" s="109"/>
      <c r="D6" s="110"/>
      <c r="E6" s="37" t="s">
        <v>74</v>
      </c>
      <c r="F6" s="109"/>
      <c r="G6" s="111"/>
      <c r="H6" s="112" t="s">
        <v>43</v>
      </c>
      <c r="I6" s="113"/>
      <c r="J6" s="38">
        <f>IF(R57&lt;&gt;FALSE,R57,IF(T57&lt;&gt;FALSE,T57,IF(W57&lt;&gt;FALSE,W57,IF(C6="",0,"?"))))</f>
        <v>0</v>
      </c>
      <c r="K6" s="34"/>
      <c r="R6" s="7"/>
      <c r="T6" s="7"/>
      <c r="W6" s="7"/>
    </row>
    <row r="7" spans="2:39" ht="32.25" customHeight="1" thickBot="1" x14ac:dyDescent="0.35">
      <c r="B7" s="39" t="s">
        <v>46</v>
      </c>
      <c r="C7" s="40"/>
      <c r="D7" s="41"/>
      <c r="E7" s="42"/>
      <c r="F7" s="42"/>
      <c r="G7" s="42"/>
      <c r="H7" s="42"/>
      <c r="I7" s="42"/>
      <c r="J7" s="43"/>
      <c r="K7" s="34"/>
      <c r="R7" s="7"/>
      <c r="T7" s="7"/>
      <c r="W7" s="7"/>
    </row>
    <row r="8" spans="2:39" ht="39.75" customHeight="1" x14ac:dyDescent="0.25">
      <c r="B8" s="44" t="s">
        <v>76</v>
      </c>
      <c r="C8" s="95"/>
      <c r="D8" s="96"/>
      <c r="E8" s="96"/>
      <c r="F8" s="96"/>
      <c r="G8" s="96"/>
      <c r="H8" s="96"/>
      <c r="I8" s="96"/>
      <c r="J8" s="97"/>
      <c r="K8" s="34"/>
      <c r="R8" s="7"/>
      <c r="T8" s="7"/>
      <c r="W8" s="7"/>
    </row>
    <row r="9" spans="2:39" ht="29.25" customHeight="1" x14ac:dyDescent="0.25">
      <c r="B9" s="45" t="s">
        <v>0</v>
      </c>
      <c r="C9" s="98"/>
      <c r="D9" s="99"/>
      <c r="E9" s="99"/>
      <c r="F9" s="99"/>
      <c r="G9" s="99"/>
      <c r="H9" s="99"/>
      <c r="I9" s="99"/>
      <c r="J9" s="100"/>
      <c r="K9" s="34"/>
      <c r="R9" s="7"/>
      <c r="T9" s="7"/>
      <c r="W9" s="7"/>
    </row>
    <row r="10" spans="2:39" ht="27" customHeight="1" thickBot="1" x14ac:dyDescent="0.3">
      <c r="B10" s="46" t="s">
        <v>41</v>
      </c>
      <c r="C10" s="101"/>
      <c r="D10" s="102"/>
      <c r="E10" s="46" t="s">
        <v>42</v>
      </c>
      <c r="F10" s="101"/>
      <c r="G10" s="103"/>
      <c r="H10" s="103"/>
      <c r="I10" s="103"/>
      <c r="J10" s="102"/>
      <c r="K10" s="34"/>
      <c r="R10" s="12"/>
      <c r="S10" s="12" t="str">
        <f>IF($B22&lt;&gt;"",C22,"")</f>
        <v/>
      </c>
      <c r="T10" s="12" t="str">
        <f>IF($B22&lt;&gt;"",D22,"")</f>
        <v/>
      </c>
      <c r="U10" s="12" t="str">
        <f>IF($B22&lt;&gt;"",H22,"")</f>
        <v/>
      </c>
      <c r="V10" s="12" t="str">
        <f>IF($B22&lt;&gt;"",J22,"")</f>
        <v/>
      </c>
      <c r="W10" s="12"/>
      <c r="X10" s="12"/>
      <c r="Y10" s="12"/>
      <c r="Z10" s="12" t="str">
        <f>IF($B22&lt;&gt;"",C23,"")</f>
        <v/>
      </c>
      <c r="AA10" s="14"/>
      <c r="AB10" s="13"/>
      <c r="AC10" s="12" t="str">
        <f>IF($B22&lt;&gt;"",F22,"")</f>
        <v/>
      </c>
      <c r="AD10" s="12" t="str">
        <f>IF($B22&lt;&gt;"",E22,"")</f>
        <v/>
      </c>
      <c r="AE10" s="12"/>
      <c r="AF10" s="12"/>
      <c r="AG10" s="12"/>
      <c r="AH10" s="12"/>
      <c r="AI10" s="12"/>
      <c r="AJ10" s="12"/>
      <c r="AK10" s="12"/>
      <c r="AL10" s="12"/>
      <c r="AM10" s="12"/>
    </row>
    <row r="11" spans="2:39" ht="8.25" customHeight="1" thickBot="1" x14ac:dyDescent="0.35">
      <c r="B11" s="47"/>
      <c r="C11" s="48"/>
      <c r="D11" s="49"/>
      <c r="E11" s="50"/>
      <c r="F11" s="50"/>
      <c r="G11" s="51"/>
      <c r="H11" s="50"/>
      <c r="I11" s="51"/>
      <c r="J11" s="52"/>
      <c r="K11" s="29"/>
      <c r="R11" s="12"/>
      <c r="S11" s="12"/>
      <c r="T11" s="12"/>
      <c r="U11" s="12"/>
      <c r="V11" s="12"/>
      <c r="W11" s="12"/>
      <c r="X11" s="12"/>
      <c r="Y11" s="12"/>
      <c r="Z11" s="12"/>
      <c r="AA11" s="12"/>
      <c r="AB11" s="12"/>
      <c r="AC11" s="12"/>
      <c r="AD11" s="12"/>
      <c r="AE11" s="12"/>
      <c r="AF11" s="12"/>
      <c r="AG11" s="12"/>
      <c r="AH11" s="12"/>
      <c r="AI11" s="12"/>
      <c r="AJ11" s="12"/>
      <c r="AK11" s="12"/>
      <c r="AL11" s="12"/>
    </row>
    <row r="12" spans="2:39" s="5" customFormat="1" ht="24.75" customHeight="1" thickBot="1" x14ac:dyDescent="0.3">
      <c r="B12" s="53"/>
      <c r="C12" s="54" t="s">
        <v>36</v>
      </c>
      <c r="D12" s="55" t="s">
        <v>35</v>
      </c>
      <c r="E12" s="55" t="s">
        <v>40</v>
      </c>
      <c r="F12" s="56" t="s">
        <v>1</v>
      </c>
      <c r="G12" s="57"/>
      <c r="H12" s="58" t="s">
        <v>71</v>
      </c>
      <c r="I12" s="57"/>
      <c r="J12" s="58" t="s">
        <v>44</v>
      </c>
      <c r="K12" s="15"/>
      <c r="R12" s="12"/>
      <c r="S12" s="12"/>
      <c r="T12" s="12"/>
      <c r="U12" s="12"/>
      <c r="V12" s="12"/>
      <c r="W12" s="12"/>
      <c r="X12" s="12"/>
      <c r="Y12" s="12"/>
      <c r="Z12" s="12"/>
      <c r="AA12" s="12"/>
      <c r="AB12" s="12"/>
      <c r="AC12" s="12"/>
      <c r="AD12" s="12"/>
      <c r="AE12" s="12"/>
      <c r="AF12" s="12"/>
      <c r="AG12" s="12"/>
      <c r="AH12" s="12"/>
      <c r="AI12" s="12"/>
      <c r="AJ12" s="12"/>
      <c r="AK12" s="12"/>
      <c r="AL12" s="12"/>
    </row>
    <row r="13" spans="2:39" s="5" customFormat="1" ht="6.75" customHeight="1" thickBot="1" x14ac:dyDescent="0.3">
      <c r="B13" s="59"/>
      <c r="C13" s="57"/>
      <c r="D13" s="57"/>
      <c r="E13" s="57"/>
      <c r="F13" s="57"/>
      <c r="G13" s="57"/>
      <c r="H13" s="57"/>
      <c r="I13" s="57"/>
      <c r="J13" s="60"/>
      <c r="K13" s="15"/>
      <c r="R13" s="12"/>
      <c r="S13" s="12"/>
      <c r="T13" s="12"/>
      <c r="U13" s="12"/>
      <c r="V13" s="12"/>
      <c r="W13" s="12"/>
      <c r="X13" s="12"/>
      <c r="Y13" s="12"/>
      <c r="Z13" s="12"/>
      <c r="AA13" s="12"/>
      <c r="AB13" s="12"/>
      <c r="AC13" s="12"/>
      <c r="AD13" s="12"/>
      <c r="AE13" s="12"/>
      <c r="AF13" s="12"/>
      <c r="AG13" s="12"/>
      <c r="AH13" s="12"/>
      <c r="AI13" s="12"/>
      <c r="AJ13" s="12"/>
      <c r="AK13" s="12"/>
      <c r="AL13" s="12"/>
    </row>
    <row r="14" spans="2:39" ht="30" customHeight="1" thickBot="1" x14ac:dyDescent="0.3">
      <c r="B14" s="61" t="str">
        <f>IF($C$6=$O$52, "Mandataire", IF($C$6=$O$51,"1° adhérent individuel","Coordonnées Adhérent"))</f>
        <v>Coordonnées Adhérent</v>
      </c>
      <c r="C14" s="62"/>
      <c r="D14" s="63"/>
      <c r="E14" s="63"/>
      <c r="F14" s="64"/>
      <c r="G14" s="65"/>
      <c r="H14" s="66"/>
      <c r="I14" s="67"/>
      <c r="J14" s="66"/>
      <c r="K14" s="20"/>
      <c r="R14" s="12"/>
      <c r="S14" s="12"/>
      <c r="T14" s="12"/>
      <c r="U14" s="12"/>
      <c r="V14" s="12"/>
      <c r="W14" s="12"/>
      <c r="X14" s="12"/>
      <c r="Y14" s="12"/>
      <c r="Z14" s="12"/>
      <c r="AA14" s="12"/>
      <c r="AB14" s="12"/>
      <c r="AC14" s="12"/>
      <c r="AD14" s="12"/>
      <c r="AE14" s="12"/>
      <c r="AF14" s="12"/>
      <c r="AG14" s="12"/>
      <c r="AH14" s="12"/>
      <c r="AI14" s="12"/>
      <c r="AJ14" s="12"/>
      <c r="AK14" s="12"/>
      <c r="AL14" s="12"/>
    </row>
    <row r="15" spans="2:39" ht="30" customHeight="1" thickBot="1" x14ac:dyDescent="0.3">
      <c r="B15" s="68" t="s">
        <v>45</v>
      </c>
      <c r="C15" s="92"/>
      <c r="D15" s="93"/>
      <c r="E15" s="93"/>
      <c r="F15" s="94"/>
      <c r="G15" s="65"/>
      <c r="H15" s="69"/>
      <c r="I15" s="67"/>
      <c r="J15" s="70"/>
      <c r="K15" s="20"/>
      <c r="R15" s="12"/>
      <c r="S15" s="12"/>
      <c r="T15" s="12"/>
      <c r="U15" s="12"/>
      <c r="V15" s="12"/>
      <c r="W15" s="12"/>
      <c r="X15" s="12"/>
      <c r="Y15" s="12"/>
      <c r="Z15" s="12"/>
      <c r="AA15" s="12"/>
      <c r="AB15" s="12"/>
      <c r="AC15" s="12"/>
      <c r="AD15" s="12"/>
      <c r="AE15" s="12"/>
      <c r="AF15" s="12"/>
      <c r="AG15" s="12"/>
      <c r="AH15" s="12"/>
      <c r="AI15" s="12"/>
      <c r="AJ15" s="12"/>
      <c r="AK15" s="12"/>
      <c r="AL15" s="12"/>
    </row>
    <row r="16" spans="2:39" s="16" customFormat="1" ht="9.75" customHeight="1" thickBot="1" x14ac:dyDescent="0.3">
      <c r="B16" s="71"/>
      <c r="C16" s="72"/>
      <c r="D16" s="72"/>
      <c r="E16" s="72"/>
      <c r="F16" s="72"/>
      <c r="G16" s="67"/>
      <c r="H16" s="67"/>
      <c r="I16" s="67"/>
      <c r="J16" s="73"/>
      <c r="K16" s="20"/>
      <c r="R16" s="17"/>
      <c r="S16" s="17"/>
      <c r="T16" s="17"/>
      <c r="U16" s="17"/>
      <c r="V16" s="17"/>
      <c r="W16" s="17"/>
      <c r="X16" s="17"/>
      <c r="Y16" s="17"/>
      <c r="Z16" s="17"/>
      <c r="AA16" s="17"/>
      <c r="AB16" s="17"/>
      <c r="AC16" s="17"/>
      <c r="AD16" s="17"/>
      <c r="AE16" s="17"/>
      <c r="AF16" s="17"/>
      <c r="AG16" s="17"/>
      <c r="AH16" s="17"/>
      <c r="AI16" s="17"/>
      <c r="AJ16" s="17"/>
      <c r="AK16" s="17"/>
      <c r="AL16" s="17"/>
    </row>
    <row r="17" spans="2:38" ht="30" customHeight="1" thickBot="1" x14ac:dyDescent="0.3">
      <c r="B17" s="74" t="str">
        <f>IF($C$6=$O$52,"Suppléant",IF($C$6=$O$51,IF($F$6&gt;1,"2° adhérent individuel",""),""))</f>
        <v/>
      </c>
      <c r="C17" s="62"/>
      <c r="D17" s="63"/>
      <c r="E17" s="63"/>
      <c r="F17" s="64"/>
      <c r="G17" s="75"/>
      <c r="H17" s="66"/>
      <c r="I17" s="67"/>
      <c r="J17" s="66"/>
      <c r="K17" s="20"/>
      <c r="R17" s="12"/>
      <c r="S17" s="12"/>
      <c r="T17" s="12"/>
      <c r="U17" s="12"/>
      <c r="V17" s="12"/>
      <c r="W17" s="12"/>
      <c r="X17" s="12"/>
      <c r="Y17" s="12"/>
      <c r="Z17" s="12"/>
      <c r="AA17" s="12"/>
      <c r="AB17" s="12"/>
      <c r="AC17" s="12"/>
      <c r="AD17" s="12"/>
      <c r="AE17" s="12"/>
      <c r="AF17" s="12"/>
      <c r="AG17" s="12"/>
      <c r="AH17" s="12"/>
      <c r="AI17" s="12"/>
      <c r="AJ17" s="12"/>
      <c r="AK17" s="12"/>
      <c r="AL17" s="12"/>
    </row>
    <row r="18" spans="2:38" ht="30" customHeight="1" thickBot="1" x14ac:dyDescent="0.3">
      <c r="B18" s="76" t="str">
        <f>IF($C$6&lt;&gt;$O$50,IF($F$6&gt;1,"Adresse (si différente)",""),"")</f>
        <v/>
      </c>
      <c r="C18" s="92"/>
      <c r="D18" s="93"/>
      <c r="E18" s="93"/>
      <c r="F18" s="94"/>
      <c r="G18" s="65"/>
      <c r="H18" s="69"/>
      <c r="I18" s="67"/>
      <c r="J18" s="70"/>
      <c r="K18" s="20"/>
      <c r="R18" s="12"/>
      <c r="S18" s="12"/>
      <c r="T18" s="12"/>
      <c r="U18" s="12"/>
      <c r="V18" s="12"/>
      <c r="W18" s="12"/>
      <c r="X18" s="12"/>
      <c r="Y18" s="12"/>
      <c r="Z18" s="12"/>
      <c r="AA18" s="12"/>
      <c r="AB18" s="12"/>
      <c r="AC18" s="12"/>
      <c r="AD18" s="12"/>
      <c r="AE18" s="12"/>
      <c r="AF18" s="12"/>
      <c r="AG18" s="12"/>
      <c r="AH18" s="12"/>
      <c r="AI18" s="12"/>
      <c r="AJ18" s="12"/>
      <c r="AK18" s="12"/>
      <c r="AL18" s="12"/>
    </row>
    <row r="19" spans="2:38" s="16" customFormat="1" ht="9.75" customHeight="1" thickBot="1" x14ac:dyDescent="0.3">
      <c r="B19" s="71"/>
      <c r="C19" s="72"/>
      <c r="D19" s="72"/>
      <c r="E19" s="72"/>
      <c r="F19" s="72"/>
      <c r="G19" s="67"/>
      <c r="H19" s="67"/>
      <c r="I19" s="67"/>
      <c r="J19" s="73"/>
      <c r="K19" s="20"/>
      <c r="R19" s="18"/>
      <c r="T19" s="18"/>
      <c r="W19" s="18"/>
    </row>
    <row r="20" spans="2:38" ht="30" customHeight="1" thickBot="1" x14ac:dyDescent="0.3">
      <c r="B20" s="74" t="str">
        <f>IF($C$6=$O$51,IF($F$6&gt;2,"3° adhérent individuel",""),"")</f>
        <v/>
      </c>
      <c r="C20" s="62"/>
      <c r="D20" s="63"/>
      <c r="E20" s="63"/>
      <c r="F20" s="64"/>
      <c r="G20" s="75"/>
      <c r="H20" s="66"/>
      <c r="I20" s="67"/>
      <c r="J20" s="66"/>
      <c r="K20" s="20"/>
    </row>
    <row r="21" spans="2:38" ht="30" customHeight="1" thickBot="1" x14ac:dyDescent="0.3">
      <c r="B21" s="76" t="str">
        <f>IF($C$6=$O$51,IF($F$6&gt;2,"Adresse (si différente)",""),"")</f>
        <v/>
      </c>
      <c r="C21" s="92"/>
      <c r="D21" s="93"/>
      <c r="E21" s="93"/>
      <c r="F21" s="94"/>
      <c r="G21" s="65"/>
      <c r="H21" s="69"/>
      <c r="I21" s="67"/>
      <c r="J21" s="70"/>
      <c r="K21" s="20"/>
    </row>
    <row r="22" spans="2:38" s="16" customFormat="1" ht="9.75" customHeight="1" thickBot="1" x14ac:dyDescent="0.3">
      <c r="B22" s="71"/>
      <c r="C22" s="72"/>
      <c r="D22" s="72"/>
      <c r="E22" s="72"/>
      <c r="F22" s="72"/>
      <c r="G22" s="67"/>
      <c r="H22" s="67"/>
      <c r="I22" s="67"/>
      <c r="J22" s="73"/>
      <c r="K22" s="20"/>
      <c r="R22" s="18"/>
      <c r="T22" s="18"/>
      <c r="W22" s="18"/>
    </row>
    <row r="23" spans="2:38" ht="30" customHeight="1" thickBot="1" x14ac:dyDescent="0.3">
      <c r="B23" s="74" t="str">
        <f>IF($C$6=$O$51,IF($F$6&gt;3,"4° adhérent individuel",""),"")</f>
        <v/>
      </c>
      <c r="C23" s="62"/>
      <c r="D23" s="63"/>
      <c r="E23" s="63"/>
      <c r="F23" s="64"/>
      <c r="G23" s="75"/>
      <c r="H23" s="66"/>
      <c r="I23" s="67"/>
      <c r="J23" s="66"/>
      <c r="K23" s="20"/>
    </row>
    <row r="24" spans="2:38" ht="30" customHeight="1" thickBot="1" x14ac:dyDescent="0.3">
      <c r="B24" s="76" t="str">
        <f>IF($C$6=$O$51,IF($F$6&gt;3,"Adresse (si différente)",""),"")</f>
        <v/>
      </c>
      <c r="C24" s="92"/>
      <c r="D24" s="93"/>
      <c r="E24" s="93"/>
      <c r="F24" s="94"/>
      <c r="G24" s="65"/>
      <c r="H24" s="69"/>
      <c r="I24" s="67"/>
      <c r="J24" s="70"/>
      <c r="K24" s="20"/>
    </row>
    <row r="25" spans="2:38" ht="12.75" customHeight="1" thickBot="1" x14ac:dyDescent="0.35">
      <c r="B25" s="77"/>
      <c r="C25" s="122"/>
      <c r="D25" s="122"/>
      <c r="E25" s="122"/>
      <c r="F25" s="122"/>
      <c r="G25" s="123"/>
      <c r="H25" s="123"/>
      <c r="I25" s="123"/>
      <c r="J25" s="124"/>
      <c r="K25" s="29"/>
    </row>
    <row r="26" spans="2:38" s="5" customFormat="1" ht="26.25" customHeight="1" thickBot="1" x14ac:dyDescent="0.3">
      <c r="B26" s="125" t="s">
        <v>75</v>
      </c>
      <c r="C26" s="126"/>
      <c r="D26" s="126"/>
      <c r="E26" s="126"/>
      <c r="F26" s="126"/>
      <c r="G26" s="126"/>
      <c r="H26" s="127"/>
      <c r="I26" s="78"/>
      <c r="J26" s="79">
        <f>J6</f>
        <v>0</v>
      </c>
      <c r="K26" s="35"/>
      <c r="R26" s="21"/>
      <c r="T26" s="21"/>
      <c r="W26" s="21"/>
    </row>
    <row r="27" spans="2:38" s="5" customFormat="1" ht="26.25" customHeight="1" thickBot="1" x14ac:dyDescent="0.3">
      <c r="B27" s="131" t="s">
        <v>73</v>
      </c>
      <c r="C27" s="132"/>
      <c r="D27" s="132"/>
      <c r="E27" s="132"/>
      <c r="F27" s="132"/>
      <c r="G27" s="132"/>
      <c r="H27" s="132"/>
      <c r="I27" s="132"/>
      <c r="J27" s="133"/>
      <c r="K27" s="35"/>
      <c r="R27" s="21"/>
      <c r="T27" s="21"/>
      <c r="W27" s="21"/>
    </row>
    <row r="28" spans="2:38" s="5" customFormat="1" ht="67.2" customHeight="1" thickBot="1" x14ac:dyDescent="0.3">
      <c r="B28" s="128" t="s">
        <v>83</v>
      </c>
      <c r="C28" s="129"/>
      <c r="D28" s="129"/>
      <c r="E28" s="129"/>
      <c r="F28" s="129"/>
      <c r="G28" s="129"/>
      <c r="H28" s="129"/>
      <c r="I28" s="129"/>
      <c r="J28" s="130"/>
      <c r="K28" s="35"/>
      <c r="R28" s="21"/>
      <c r="T28" s="21"/>
      <c r="W28" s="21"/>
    </row>
    <row r="31" spans="2:38" ht="51" customHeight="1" x14ac:dyDescent="0.25"/>
    <row r="32" spans="2:38" ht="51" customHeight="1" x14ac:dyDescent="0.25"/>
    <row r="33" spans="20:20" ht="51" customHeight="1" x14ac:dyDescent="0.25"/>
    <row r="34" spans="20:20" ht="51" customHeight="1" x14ac:dyDescent="0.25"/>
    <row r="35" spans="20:20" ht="51" customHeight="1" x14ac:dyDescent="0.25"/>
    <row r="36" spans="20:20" ht="51" customHeight="1" x14ac:dyDescent="0.25"/>
    <row r="37" spans="20:20" ht="51" customHeight="1" x14ac:dyDescent="0.25"/>
    <row r="48" spans="20:20" x14ac:dyDescent="0.25">
      <c r="T48" s="19">
        <v>40</v>
      </c>
    </row>
    <row r="49" spans="15:25" ht="55.2" x14ac:dyDescent="0.25">
      <c r="O49" s="22" t="s">
        <v>19</v>
      </c>
      <c r="P49" s="22" t="s">
        <v>32</v>
      </c>
      <c r="Q49" s="22" t="s">
        <v>20</v>
      </c>
      <c r="R49" s="23" t="s">
        <v>37</v>
      </c>
      <c r="S49" s="22" t="s">
        <v>26</v>
      </c>
      <c r="T49" s="23" t="s">
        <v>37</v>
      </c>
      <c r="U49" s="22" t="s">
        <v>21</v>
      </c>
      <c r="W49" s="23" t="s">
        <v>37</v>
      </c>
      <c r="X49" s="22" t="s">
        <v>48</v>
      </c>
      <c r="Y49" s="22" t="s">
        <v>44</v>
      </c>
    </row>
    <row r="50" spans="15:25" ht="26.4" x14ac:dyDescent="0.25">
      <c r="O50" s="2" t="s">
        <v>34</v>
      </c>
      <c r="P50" s="2" t="str">
        <f t="shared" ref="P50:P55" si="0">IF($C$6=$O$50,Q50,IF($C$6=$O$51,S50,IF($C$6=$O$52,U50,"renseignez la case précédente")))</f>
        <v>renseignez la case précédente</v>
      </c>
      <c r="Q50" s="2" t="s">
        <v>85</v>
      </c>
      <c r="R50" s="24">
        <v>0</v>
      </c>
      <c r="S50" s="2">
        <v>1</v>
      </c>
      <c r="T50" s="24">
        <v>75</v>
      </c>
      <c r="U50" s="2" t="s">
        <v>27</v>
      </c>
      <c r="W50" s="24">
        <v>250</v>
      </c>
      <c r="X50" s="2" t="s">
        <v>72</v>
      </c>
      <c r="Y50" s="7">
        <v>2020</v>
      </c>
    </row>
    <row r="51" spans="15:25" ht="39.6" x14ac:dyDescent="0.25">
      <c r="O51" s="2" t="s">
        <v>33</v>
      </c>
      <c r="P51" s="2" t="str">
        <f t="shared" si="0"/>
        <v>renseignez la case précédente</v>
      </c>
      <c r="Q51" s="2" t="s">
        <v>22</v>
      </c>
      <c r="R51" s="24">
        <v>15</v>
      </c>
      <c r="S51" s="2">
        <v>2</v>
      </c>
      <c r="T51" s="24">
        <f>$T$50+$T$48*(S51-1)</f>
        <v>115</v>
      </c>
      <c r="U51" s="2" t="s">
        <v>28</v>
      </c>
      <c r="W51" s="19">
        <v>250</v>
      </c>
      <c r="X51" s="2" t="s">
        <v>49</v>
      </c>
      <c r="Y51" s="7">
        <v>2019</v>
      </c>
    </row>
    <row r="52" spans="15:25" ht="39.6" x14ac:dyDescent="0.25">
      <c r="O52" s="2" t="s">
        <v>25</v>
      </c>
      <c r="P52" s="2" t="str">
        <f t="shared" si="0"/>
        <v>renseignez la case précédente</v>
      </c>
      <c r="Q52" s="2" t="s">
        <v>47</v>
      </c>
      <c r="R52" s="24">
        <v>15</v>
      </c>
      <c r="S52" s="2">
        <v>3</v>
      </c>
      <c r="T52" s="24">
        <f>$T$50+$T$48*(S52-1)</f>
        <v>155</v>
      </c>
      <c r="U52" s="2" t="s">
        <v>39</v>
      </c>
      <c r="W52" s="19">
        <v>400</v>
      </c>
      <c r="X52" s="2" t="s">
        <v>50</v>
      </c>
      <c r="Y52" s="7">
        <v>2018</v>
      </c>
    </row>
    <row r="53" spans="15:25" ht="26.4" x14ac:dyDescent="0.25">
      <c r="O53" s="2"/>
      <c r="P53" s="2" t="str">
        <f t="shared" si="0"/>
        <v>renseignez la case précédente</v>
      </c>
      <c r="Q53" s="2" t="s">
        <v>38</v>
      </c>
      <c r="R53" s="24">
        <v>15</v>
      </c>
      <c r="S53" s="2">
        <v>4</v>
      </c>
      <c r="T53" s="24">
        <f>$T$50+$T$48*(S53-1)</f>
        <v>195</v>
      </c>
      <c r="U53" s="2" t="s">
        <v>29</v>
      </c>
      <c r="W53" s="19">
        <v>400</v>
      </c>
      <c r="X53" s="2" t="s">
        <v>51</v>
      </c>
      <c r="Y53" s="7">
        <v>2017</v>
      </c>
    </row>
    <row r="54" spans="15:25" x14ac:dyDescent="0.25">
      <c r="O54" s="2"/>
      <c r="P54" s="2" t="str">
        <f t="shared" si="0"/>
        <v>renseignez la case précédente</v>
      </c>
      <c r="Q54" s="2" t="s">
        <v>24</v>
      </c>
      <c r="R54" s="24">
        <v>40</v>
      </c>
      <c r="S54" s="2">
        <v>4</v>
      </c>
      <c r="T54" s="24">
        <f>$T$50+$T$48*(S54-1)</f>
        <v>195</v>
      </c>
      <c r="U54" s="2" t="s">
        <v>30</v>
      </c>
      <c r="W54" s="19">
        <v>700</v>
      </c>
      <c r="X54" s="2"/>
      <c r="Y54" s="2">
        <v>2016</v>
      </c>
    </row>
    <row r="55" spans="15:25" x14ac:dyDescent="0.25">
      <c r="O55" s="2"/>
      <c r="P55" s="2" t="str">
        <f t="shared" si="0"/>
        <v>renseignez la case précédente</v>
      </c>
      <c r="Q55" s="2" t="s">
        <v>23</v>
      </c>
      <c r="R55" s="24">
        <v>60</v>
      </c>
      <c r="S55" s="2">
        <v>4</v>
      </c>
      <c r="T55" s="24">
        <f>$T$50+$T$48*(S55-1)</f>
        <v>195</v>
      </c>
      <c r="U55" s="2" t="s">
        <v>31</v>
      </c>
      <c r="W55" s="19">
        <v>700</v>
      </c>
      <c r="X55" s="2"/>
      <c r="Y55" s="2">
        <v>2015</v>
      </c>
    </row>
    <row r="56" spans="15:25" ht="13.8" x14ac:dyDescent="0.25">
      <c r="X56" s="22"/>
      <c r="Y56" s="2">
        <v>2014</v>
      </c>
    </row>
    <row r="57" spans="15:25" x14ac:dyDescent="0.25">
      <c r="R57" s="19" t="b">
        <f>IF($C$6=O50,IF($F$6=Q50,R50,IF($F$6=Q51,R51,IF($F$6=Q52,R52,IF($F$6=Q53,R53,IF($F$6=Q54,R54,IF($F$6=Q55,R55)))))))</f>
        <v>0</v>
      </c>
      <c r="T57" s="19" t="b">
        <f>IF($C$6=O51,IF($F$6=S50,T50,IF($F$6=S51,T51,IF($F$6=S52,T52,IF($F$6=S53,T53,IF($F$6=S54,T54,IF($F$6=S55,T55)))))))</f>
        <v>0</v>
      </c>
      <c r="W57" s="19" t="b">
        <f>IF($C$6=O52,IF($F$6=U50,W50,IF($F$6=U51,W51,IF($F$6=U52,W52,IF($F$6=U53,W53,IF($F$6=U54,W54,IF($F$6=U55,W55)))))))</f>
        <v>0</v>
      </c>
      <c r="X57" s="2"/>
      <c r="Y57" s="2">
        <v>2013</v>
      </c>
    </row>
    <row r="58" spans="15:25" x14ac:dyDescent="0.25">
      <c r="Y58" s="2">
        <v>2012</v>
      </c>
    </row>
    <row r="59" spans="15:25" x14ac:dyDescent="0.25">
      <c r="Y59" s="2">
        <v>2011</v>
      </c>
    </row>
    <row r="60" spans="15:25" x14ac:dyDescent="0.25">
      <c r="Y60" s="2">
        <v>2010</v>
      </c>
    </row>
    <row r="61" spans="15:25" x14ac:dyDescent="0.25">
      <c r="Y61" s="2">
        <v>2009</v>
      </c>
    </row>
    <row r="62" spans="15:25" x14ac:dyDescent="0.25">
      <c r="Y62" s="2">
        <v>2008</v>
      </c>
    </row>
    <row r="63" spans="15:25" x14ac:dyDescent="0.25">
      <c r="Y63" s="2">
        <v>2007</v>
      </c>
    </row>
    <row r="64" spans="15:25" x14ac:dyDescent="0.25">
      <c r="Y64" s="2">
        <v>2006</v>
      </c>
    </row>
    <row r="65" spans="15:36" x14ac:dyDescent="0.25">
      <c r="Y65" s="2">
        <v>2005</v>
      </c>
    </row>
    <row r="66" spans="15:36" x14ac:dyDescent="0.25">
      <c r="Y66" s="151" t="s">
        <v>84</v>
      </c>
    </row>
    <row r="67" spans="15:36" x14ac:dyDescent="0.25">
      <c r="Y67" s="2"/>
    </row>
    <row r="68" spans="15:36" x14ac:dyDescent="0.25">
      <c r="Y68" s="2"/>
    </row>
    <row r="69" spans="15:36" x14ac:dyDescent="0.25">
      <c r="Y69" s="2"/>
    </row>
    <row r="76" spans="15:36" x14ac:dyDescent="0.25">
      <c r="O76" s="117" t="s">
        <v>52</v>
      </c>
      <c r="P76" s="117" t="s">
        <v>36</v>
      </c>
      <c r="Q76" s="120" t="s">
        <v>35</v>
      </c>
      <c r="R76" s="117" t="s">
        <v>53</v>
      </c>
      <c r="S76" s="117" t="s">
        <v>70</v>
      </c>
      <c r="T76" s="117" t="s">
        <v>19</v>
      </c>
      <c r="U76" s="117" t="s">
        <v>3</v>
      </c>
      <c r="V76" s="117" t="s">
        <v>54</v>
      </c>
      <c r="W76" s="138" t="s">
        <v>55</v>
      </c>
      <c r="X76" s="139"/>
      <c r="Y76" s="140"/>
      <c r="Z76" s="117" t="s">
        <v>1</v>
      </c>
      <c r="AA76" s="117" t="s">
        <v>56</v>
      </c>
      <c r="AB76" s="117" t="s">
        <v>57</v>
      </c>
      <c r="AC76" s="117" t="s">
        <v>58</v>
      </c>
      <c r="AD76" s="136" t="s">
        <v>59</v>
      </c>
      <c r="AE76" s="137"/>
      <c r="AF76" s="134" t="s">
        <v>60</v>
      </c>
      <c r="AG76" s="134" t="s">
        <v>61</v>
      </c>
      <c r="AH76" s="134" t="s">
        <v>62</v>
      </c>
      <c r="AI76" s="117" t="s">
        <v>63</v>
      </c>
      <c r="AJ76" s="6" t="s">
        <v>64</v>
      </c>
    </row>
    <row r="77" spans="15:36" ht="13.8" x14ac:dyDescent="0.3">
      <c r="O77" s="118"/>
      <c r="P77" s="119"/>
      <c r="Q77" s="121"/>
      <c r="R77" s="119"/>
      <c r="S77" s="119"/>
      <c r="T77" s="119"/>
      <c r="U77" s="119"/>
      <c r="V77" s="119"/>
      <c r="W77" s="8" t="s">
        <v>65</v>
      </c>
      <c r="X77" s="8" t="s">
        <v>66</v>
      </c>
      <c r="Y77" s="8" t="s">
        <v>67</v>
      </c>
      <c r="Z77" s="119"/>
      <c r="AA77" s="119"/>
      <c r="AB77" s="119"/>
      <c r="AC77" s="119"/>
      <c r="AD77" s="9" t="s">
        <v>68</v>
      </c>
      <c r="AE77" s="10" t="s">
        <v>69</v>
      </c>
      <c r="AF77" s="135"/>
      <c r="AG77" s="135"/>
      <c r="AH77" s="135"/>
      <c r="AI77" s="119"/>
      <c r="AJ77" s="11"/>
    </row>
    <row r="78" spans="15:36" ht="28.5" customHeight="1" x14ac:dyDescent="0.25">
      <c r="O78" s="25"/>
      <c r="P78" s="25">
        <f>C14</f>
        <v>0</v>
      </c>
      <c r="Q78" s="25">
        <f>D14</f>
        <v>0</v>
      </c>
      <c r="R78" s="25">
        <f>H14</f>
        <v>0</v>
      </c>
      <c r="S78" s="25">
        <f>J14</f>
        <v>0</v>
      </c>
      <c r="T78" s="25">
        <f>$C$6</f>
        <v>0</v>
      </c>
      <c r="U78" s="25">
        <f>$F$6</f>
        <v>0</v>
      </c>
      <c r="V78" s="25">
        <f>C8</f>
        <v>0</v>
      </c>
      <c r="W78" s="26">
        <f>IF(C15="",C9,C15)</f>
        <v>0</v>
      </c>
      <c r="X78" s="26"/>
      <c r="Y78" s="26"/>
      <c r="Z78" s="26">
        <f>F14</f>
        <v>0</v>
      </c>
      <c r="AA78" s="26">
        <f>IF(E14&lt;&gt;"",E14,$C$10)</f>
        <v>0</v>
      </c>
      <c r="AB78" s="25">
        <f>IF(E14&lt;&gt;"",$C$10,$F$10)</f>
        <v>0</v>
      </c>
      <c r="AC78" s="27" t="e">
        <f>#REF!</f>
        <v>#REF!</v>
      </c>
      <c r="AD78" s="25" t="e">
        <f>#REF!</f>
        <v>#REF!</v>
      </c>
      <c r="AE78" s="25" t="e">
        <f>#REF!</f>
        <v>#REF!</v>
      </c>
      <c r="AF78" s="27">
        <f>J6</f>
        <v>0</v>
      </c>
      <c r="AG78" s="27" t="e">
        <f>#REF!+#REF!</f>
        <v>#REF!</v>
      </c>
      <c r="AH78" s="27">
        <f>J26</f>
        <v>0</v>
      </c>
      <c r="AI78" s="25"/>
      <c r="AJ78" s="25"/>
    </row>
    <row r="79" spans="15:36" ht="28.5" customHeight="1" x14ac:dyDescent="0.25">
      <c r="O79" s="25"/>
      <c r="P79" s="25" t="str">
        <f>IF($B17&lt;&gt;"",C17,"")</f>
        <v/>
      </c>
      <c r="Q79" s="25" t="str">
        <f>IF($B17&lt;&gt;"",D17,"")</f>
        <v/>
      </c>
      <c r="R79" s="25" t="str">
        <f>IF($B17&lt;&gt;"",H17,"")</f>
        <v/>
      </c>
      <c r="S79" s="25" t="str">
        <f>IF($B17&lt;&gt;"",J17,"")</f>
        <v/>
      </c>
      <c r="T79" s="25"/>
      <c r="U79" s="25"/>
      <c r="V79" s="25"/>
      <c r="W79" s="25" t="str">
        <f>IF($B17&lt;&gt;"",C18,"")</f>
        <v/>
      </c>
      <c r="X79" s="28"/>
      <c r="Y79" s="26"/>
      <c r="Z79" s="25" t="str">
        <f>IF($B17&lt;&gt;"",F17,"")</f>
        <v/>
      </c>
      <c r="AA79" s="25" t="str">
        <f>IF($B17&lt;&gt;"",E17,"")</f>
        <v/>
      </c>
      <c r="AB79" s="25"/>
      <c r="AC79" s="25"/>
      <c r="AD79" s="25"/>
      <c r="AE79" s="25"/>
      <c r="AF79" s="25"/>
      <c r="AG79" s="25"/>
      <c r="AH79" s="25"/>
      <c r="AI79" s="25"/>
      <c r="AJ79" s="25"/>
    </row>
    <row r="80" spans="15:36" ht="28.5" customHeight="1" x14ac:dyDescent="0.25">
      <c r="O80" s="25"/>
      <c r="P80" s="25" t="str">
        <f>IF($B20&lt;&gt;"",C20,"")</f>
        <v/>
      </c>
      <c r="Q80" s="25" t="str">
        <f>IF($B20&lt;&gt;"",D20,"")</f>
        <v/>
      </c>
      <c r="R80" s="25" t="str">
        <f>IF($B20&lt;&gt;"",H20,"")</f>
        <v/>
      </c>
      <c r="S80" s="25" t="str">
        <f>IF($B20&lt;&gt;"",J20,"")</f>
        <v/>
      </c>
      <c r="T80" s="25"/>
      <c r="U80" s="25"/>
      <c r="V80" s="25"/>
      <c r="W80" s="25" t="str">
        <f>IF($B20&lt;&gt;"",C21,"")</f>
        <v/>
      </c>
      <c r="X80" s="28"/>
      <c r="Y80" s="26"/>
      <c r="Z80" s="25" t="str">
        <f>IF($B20&lt;&gt;"",F20,"")</f>
        <v/>
      </c>
      <c r="AA80" s="25" t="str">
        <f>IF($B20&lt;&gt;"",E20,"")</f>
        <v/>
      </c>
      <c r="AB80" s="25"/>
      <c r="AC80" s="25"/>
      <c r="AD80" s="25"/>
      <c r="AE80" s="25"/>
      <c r="AF80" s="25"/>
      <c r="AG80" s="25"/>
      <c r="AH80" s="25"/>
      <c r="AI80" s="25"/>
      <c r="AJ80" s="25"/>
    </row>
    <row r="81" spans="15:36" ht="28.5" customHeight="1" x14ac:dyDescent="0.25">
      <c r="O81" s="25"/>
      <c r="P81" s="25" t="str">
        <f>IF($B23&lt;&gt;"",C23,"")</f>
        <v/>
      </c>
      <c r="Q81" s="25" t="str">
        <f>IF($B23&lt;&gt;"",D23,"")</f>
        <v/>
      </c>
      <c r="R81" s="25" t="str">
        <f>IF($B23&lt;&gt;"",H23,"")</f>
        <v/>
      </c>
      <c r="S81" s="25" t="str">
        <f>IF($B23&lt;&gt;"",J23,"")</f>
        <v/>
      </c>
      <c r="T81" s="25"/>
      <c r="U81" s="25"/>
      <c r="V81" s="25"/>
      <c r="W81" s="25" t="str">
        <f>IF($B23&lt;&gt;"",C24,"")</f>
        <v/>
      </c>
      <c r="X81" s="28"/>
      <c r="Y81" s="26"/>
      <c r="Z81" s="25" t="str">
        <f>IF($B23&lt;&gt;"",F23,"")</f>
        <v/>
      </c>
      <c r="AA81" s="25" t="str">
        <f>IF($B23&lt;&gt;"",E23,"")</f>
        <v/>
      </c>
      <c r="AB81" s="25"/>
      <c r="AC81" s="25"/>
      <c r="AD81" s="25"/>
      <c r="AE81" s="25"/>
      <c r="AF81" s="25"/>
      <c r="AG81" s="25"/>
      <c r="AH81" s="25"/>
      <c r="AI81" s="25"/>
      <c r="AJ81" s="25"/>
    </row>
  </sheetData>
  <sheetProtection algorithmName="SHA-512" hashValue="lPEgLVBIGUZDy4eE9B1yjchU+xubBhXQI1kpWwAXJ3TcTRQfayRHoknNjEYWjjSYDlTEhw8nhoufPLP8GA7P1g==" saltValue="WqPqhOgwEiBgsQUxfGPrmQ==" spinCount="100000" sheet="1" selectLockedCells="1"/>
  <scenarios current="0" show="0">
    <scenario name="Individuel certifié" locked="1" count="3" user="RAMIS Philippe" comment="Créé par RAMIS Philippe le 24/11/2016_x000a_Modifié par: RAMIS Philippe le 24/11/2016">
      <inputCells r="C6" val="Adhérent individuel"/>
      <inputCells r="F6" val="Certifié en 2016/2017"/>
      <inputCells r="J7" val="gratuit"/>
    </scenario>
  </scenarios>
  <dataConsolidate/>
  <mergeCells count="37">
    <mergeCell ref="U76:U77"/>
    <mergeCell ref="AG76:AG77"/>
    <mergeCell ref="AH76:AH77"/>
    <mergeCell ref="AI76:AI77"/>
    <mergeCell ref="S76:S77"/>
    <mergeCell ref="AA76:AA77"/>
    <mergeCell ref="AB76:AB77"/>
    <mergeCell ref="AC76:AC77"/>
    <mergeCell ref="AD76:AE76"/>
    <mergeCell ref="AF76:AF77"/>
    <mergeCell ref="T76:T77"/>
    <mergeCell ref="V76:V77"/>
    <mergeCell ref="W76:Y76"/>
    <mergeCell ref="Z76:Z77"/>
    <mergeCell ref="C24:F24"/>
    <mergeCell ref="O76:O77"/>
    <mergeCell ref="P76:P77"/>
    <mergeCell ref="Q76:Q77"/>
    <mergeCell ref="R76:R77"/>
    <mergeCell ref="C25:J25"/>
    <mergeCell ref="B26:H26"/>
    <mergeCell ref="B28:J28"/>
    <mergeCell ref="B27:J27"/>
    <mergeCell ref="D3:J3"/>
    <mergeCell ref="B5:J5"/>
    <mergeCell ref="C6:D6"/>
    <mergeCell ref="F6:G6"/>
    <mergeCell ref="H6:I6"/>
    <mergeCell ref="B4:J4"/>
    <mergeCell ref="B3:C3"/>
    <mergeCell ref="C18:F18"/>
    <mergeCell ref="C21:F21"/>
    <mergeCell ref="C8:J8"/>
    <mergeCell ref="C9:J9"/>
    <mergeCell ref="C10:D10"/>
    <mergeCell ref="C15:F15"/>
    <mergeCell ref="F10:J10"/>
  </mergeCells>
  <dataValidations count="7">
    <dataValidation type="list" showInputMessage="1" showErrorMessage="1" sqref="F6" xr:uid="{00000000-0002-0000-0000-000000000000}">
      <formula1>$P$50:$P$55</formula1>
    </dataValidation>
    <dataValidation type="custom" allowBlank="1" showInputMessage="1" showErrorMessage="1" sqref="C12:C13 C11:D11" xr:uid="{00000000-0002-0000-0000-000001000000}">
      <formula1>IF(#REF!&lt;&gt;"Adhésion individuelle",10)</formula1>
    </dataValidation>
    <dataValidation type="list" allowBlank="1" showInputMessage="1" showErrorMessage="1" sqref="C6" xr:uid="{00000000-0002-0000-0000-000003000000}">
      <formula1>$O$50:$O$52</formula1>
    </dataValidation>
    <dataValidation allowBlank="1" showInputMessage="1" showErrorMessage="1" sqref="C8:J8" xr:uid="{00000000-0002-0000-0000-000006000000}"/>
    <dataValidation type="list" allowBlank="1" showInputMessage="1" showErrorMessage="1" sqref="H14 H23 H20 H17" xr:uid="{F33B644B-444F-4C92-9B36-B4DD84226498}">
      <formula1>$X$50:$X$53</formula1>
    </dataValidation>
    <dataValidation type="list" allowBlank="1" showInputMessage="1" showErrorMessage="1" sqref="J23" xr:uid="{00000000-0002-0000-0000-000005000000}">
      <formula1>$Y$50:$Y$66</formula1>
    </dataValidation>
    <dataValidation type="list" allowBlank="1" showInputMessage="1" showErrorMessage="1" sqref="J14 J17 J20" xr:uid="{CF4F2D9A-A2DB-4296-A2EA-C01892EE36E8}">
      <formula1>$Y$50:$Y$66</formula1>
    </dataValidation>
  </dataValidations>
  <pageMargins left="0.23622047244094491" right="0.15748031496062992" top="0.31496062992125984" bottom="0.39370078740157483" header="0.19685039370078741" footer="0.23622047244094491"/>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1</xdr:col>
                    <xdr:colOff>320040</xdr:colOff>
                    <xdr:row>26</xdr:row>
                    <xdr:rowOff>83820</xdr:rowOff>
                  </from>
                  <to>
                    <xdr:col>9</xdr:col>
                    <xdr:colOff>990600</xdr:colOff>
                    <xdr:row>26</xdr:row>
                    <xdr:rowOff>281940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E11A3-4950-4885-9400-5A2595C3DB83}">
  <dimension ref="A1"/>
  <sheetViews>
    <sheetView topLeftCell="A11" workbookViewId="0">
      <selection activeCell="D81" sqref="D81"/>
    </sheetView>
  </sheetViews>
  <sheetFormatPr baseColWidth="10" defaultRowHeight="13.2" x14ac:dyDescent="0.25"/>
  <sheetData/>
  <sheetProtection algorithmName="SHA-512" hashValue="yCA7B9YwZZiIWRvA1xmRkPnKevUmlSk9vSA0cZsnZlavrAg19HuywLTN9XGJEQ7nXPB51N7xmuWMpxnBThXhnA==" saltValue="5P3Ih8wzbqMZ1DtIJFz3u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E14"/>
  <sheetViews>
    <sheetView zoomScale="60" zoomScaleNormal="60" workbookViewId="0">
      <selection activeCell="O9" sqref="O9"/>
    </sheetView>
  </sheetViews>
  <sheetFormatPr baseColWidth="10" defaultColWidth="11.44140625" defaultRowHeight="13.2" x14ac:dyDescent="0.25"/>
  <cols>
    <col min="1" max="1" width="11.44140625" style="1"/>
    <col min="2" max="2" width="45.5546875" style="1" customWidth="1"/>
    <col min="3" max="3" width="20.77734375" style="1" customWidth="1"/>
    <col min="4" max="4" width="58.44140625" style="1" customWidth="1"/>
    <col min="5" max="5" width="15" style="1" customWidth="1"/>
    <col min="6" max="16384" width="11.44140625" style="1"/>
  </cols>
  <sheetData>
    <row r="2" spans="2:5" ht="13.8" thickBot="1" x14ac:dyDescent="0.3"/>
    <row r="3" spans="2:5" ht="28.5" customHeight="1" thickBot="1" x14ac:dyDescent="0.3">
      <c r="B3" s="146" t="s">
        <v>81</v>
      </c>
      <c r="C3" s="147"/>
      <c r="D3" s="147"/>
      <c r="E3" s="148"/>
    </row>
    <row r="4" spans="2:5" ht="45.75" customHeight="1" thickBot="1" x14ac:dyDescent="0.3">
      <c r="B4" s="80" t="s">
        <v>3</v>
      </c>
      <c r="C4" s="81" t="s">
        <v>4</v>
      </c>
      <c r="D4" s="146" t="s">
        <v>77</v>
      </c>
      <c r="E4" s="148"/>
    </row>
    <row r="5" spans="2:5" ht="26.4" thickBot="1" x14ac:dyDescent="0.3">
      <c r="B5" s="144" t="s">
        <v>5</v>
      </c>
      <c r="C5" s="144" t="s">
        <v>6</v>
      </c>
      <c r="D5" s="82" t="s">
        <v>7</v>
      </c>
      <c r="E5" s="83">
        <v>60</v>
      </c>
    </row>
    <row r="6" spans="2:5" ht="26.4" thickBot="1" x14ac:dyDescent="0.3">
      <c r="B6" s="149"/>
      <c r="C6" s="149"/>
      <c r="D6" s="82" t="s">
        <v>8</v>
      </c>
      <c r="E6" s="83">
        <v>40</v>
      </c>
    </row>
    <row r="7" spans="2:5" ht="92.25" customHeight="1" thickBot="1" x14ac:dyDescent="0.3">
      <c r="B7" s="149"/>
      <c r="C7" s="149"/>
      <c r="D7" s="82" t="s">
        <v>78</v>
      </c>
      <c r="E7" s="83">
        <v>15</v>
      </c>
    </row>
    <row r="8" spans="2:5" ht="26.4" thickBot="1" x14ac:dyDescent="0.3">
      <c r="B8" s="150"/>
      <c r="C8" s="150"/>
      <c r="D8" s="82" t="s">
        <v>86</v>
      </c>
      <c r="E8" s="84" t="s">
        <v>2</v>
      </c>
    </row>
    <row r="9" spans="2:5" ht="34.5" customHeight="1" x14ac:dyDescent="0.25">
      <c r="B9" s="144" t="s">
        <v>17</v>
      </c>
      <c r="C9" s="144" t="s">
        <v>6</v>
      </c>
      <c r="D9" s="85" t="s">
        <v>9</v>
      </c>
      <c r="E9" s="86">
        <v>75</v>
      </c>
    </row>
    <row r="10" spans="2:5" ht="51.75" customHeight="1" thickBot="1" x14ac:dyDescent="0.3">
      <c r="B10" s="145"/>
      <c r="C10" s="150"/>
      <c r="D10" s="82" t="s">
        <v>10</v>
      </c>
      <c r="E10" s="83">
        <v>40</v>
      </c>
    </row>
    <row r="11" spans="2:5" ht="58.5" customHeight="1" thickBot="1" x14ac:dyDescent="0.3">
      <c r="B11" s="91" t="s">
        <v>11</v>
      </c>
      <c r="C11" s="85" t="s">
        <v>12</v>
      </c>
      <c r="D11" s="85" t="s">
        <v>18</v>
      </c>
      <c r="E11" s="83">
        <v>250</v>
      </c>
    </row>
    <row r="12" spans="2:5" ht="52.2" thickBot="1" x14ac:dyDescent="0.3">
      <c r="B12" s="87" t="s">
        <v>87</v>
      </c>
      <c r="C12" s="88" t="s">
        <v>13</v>
      </c>
      <c r="D12" s="82" t="s">
        <v>14</v>
      </c>
      <c r="E12" s="83">
        <v>400</v>
      </c>
    </row>
    <row r="13" spans="2:5" ht="26.4" thickBot="1" x14ac:dyDescent="0.3">
      <c r="B13" s="89"/>
      <c r="C13" s="90"/>
      <c r="D13" s="82" t="s">
        <v>15</v>
      </c>
      <c r="E13" s="83">
        <v>700</v>
      </c>
    </row>
    <row r="14" spans="2:5" ht="60.75" customHeight="1" thickBot="1" x14ac:dyDescent="0.3">
      <c r="B14" s="141" t="s">
        <v>16</v>
      </c>
      <c r="C14" s="142"/>
      <c r="D14" s="142"/>
      <c r="E14" s="143"/>
    </row>
  </sheetData>
  <sheetProtection algorithmName="SHA-512" hashValue="xol+AEDgfZKstogfCKwUzPgXKC0fRslko7AYBuCghc4Nkw4jgNJlA7xZ0eDVmImfS7uwlVDa7Y6CmPOcffQGfw==" saltValue="Z9Z/vWCicLwvKiJm+TvScA==" spinCount="100000" sheet="1" objects="1" scenarios="1"/>
  <mergeCells count="7">
    <mergeCell ref="B14:E14"/>
    <mergeCell ref="B9:B10"/>
    <mergeCell ref="B3:E3"/>
    <mergeCell ref="D4:E4"/>
    <mergeCell ref="B5:B8"/>
    <mergeCell ref="C5:C8"/>
    <mergeCell ref="C9: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D005-E70B-45D4-848D-55126CE1BCB8}">
  <dimension ref="A1"/>
  <sheetViews>
    <sheetView workbookViewId="0">
      <selection activeCell="H24" sqref="H24"/>
    </sheetView>
  </sheetViews>
  <sheetFormatPr baseColWidth="10" defaultRowHeight="13.2" x14ac:dyDescent="0.25"/>
  <sheetData/>
  <sheetProtection algorithmName="SHA-512" hashValue="km0o+qN9/62R40qWjXGzAqGxGtv1PdgRRi3boNutehv8jh5S49f75wnrlddofdwiT0v4qAsB+0G0LKwJhTrV4Q==" saltValue="pBqpm7UVGFRCFJe3nJFPR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Fiche d'adhésion</vt:lpstr>
      <vt:lpstr>Charte éthique</vt:lpstr>
      <vt:lpstr>Tarifs</vt:lpstr>
      <vt:lpstr>RIB AFAV</vt:lpstr>
      <vt:lpstr>'Fiche d''adhésion'!Zone_d_impression</vt:lpstr>
    </vt:vector>
  </TitlesOfParts>
  <Company>Algoé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RAMIS Philippe</dc:creator>
  <cp:lastModifiedBy>Marion Berlioz</cp:lastModifiedBy>
  <cp:lastPrinted>2020-01-31T14:49:26Z</cp:lastPrinted>
  <dcterms:created xsi:type="dcterms:W3CDTF">2016-11-24T08:03:06Z</dcterms:created>
  <dcterms:modified xsi:type="dcterms:W3CDTF">2021-01-13T18:40:40Z</dcterms:modified>
</cp:coreProperties>
</file>