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MES DONNEES\Documents\Brigitte\AFAV\CA\Adherents\adhésions 2022\"/>
    </mc:Choice>
  </mc:AlternateContent>
  <xr:revisionPtr revIDLastSave="0" documentId="8_{725FEA3B-569B-4CF6-B00A-9BFB8AEBA730}" xr6:coauthVersionLast="47" xr6:coauthVersionMax="47" xr10:uidLastSave="{00000000-0000-0000-0000-000000000000}"/>
  <workbookProtection workbookAlgorithmName="SHA-512" workbookHashValue="0UFdUo7jees4iu5d0hJAyDkC8kOtnzpbMTwNOyxD921nulIkj3Ud0zA72TC95rikQcMbj5hCA8LesBzx5u8rAg==" workbookSaltValue="ThBw1wLrvPEhWREO+ysjEQ==" workbookSpinCount="100000" lockStructure="1"/>
  <bookViews>
    <workbookView xWindow="0" yWindow="600" windowWidth="25200" windowHeight="15150" xr2:uid="{00000000-000D-0000-FFFF-FFFF00000000}"/>
  </bookViews>
  <sheets>
    <sheet name="Fiche d'adhésion" sheetId="1" r:id="rId1"/>
    <sheet name="Charte éthique" sheetId="4" r:id="rId2"/>
    <sheet name="Tarifs" sheetId="2" r:id="rId3"/>
    <sheet name="Sheet1" sheetId="5" state="hidden" r:id="rId4"/>
    <sheet name="RIB AFAV" sheetId="3" r:id="rId5"/>
  </sheets>
  <definedNames>
    <definedName name="_xlnm._FilterDatabase" localSheetId="3" hidden="1">Sheet1!$A$1:$A$10</definedName>
    <definedName name="Activité">'Fiche d''adhésion'!$P$50:$P$58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6" i="1" l="1"/>
  <c r="C3" i="5"/>
  <c r="C4" i="5"/>
  <c r="C5" i="5"/>
  <c r="C6" i="5"/>
  <c r="C7" i="5"/>
  <c r="C8" i="5"/>
  <c r="C9" i="5"/>
  <c r="C10" i="5"/>
  <c r="C2" i="5"/>
  <c r="X10" i="1" l="1"/>
  <c r="W10" i="1"/>
  <c r="T10" i="1"/>
  <c r="B24" i="1" l="1"/>
  <c r="B21" i="1"/>
  <c r="B23" i="1"/>
  <c r="B20" i="1"/>
  <c r="B18" i="1"/>
  <c r="B17" i="1"/>
  <c r="B14" i="1"/>
</calcChain>
</file>

<file path=xl/sharedStrings.xml><?xml version="1.0" encoding="utf-8"?>
<sst xmlns="http://schemas.openxmlformats.org/spreadsheetml/2006/main" count="83" uniqueCount="54">
  <si>
    <t xml:space="preserve">Adresse postale </t>
  </si>
  <si>
    <t>Courriel</t>
  </si>
  <si>
    <t>gratuit</t>
  </si>
  <si>
    <t>Catégorie</t>
  </si>
  <si>
    <t>Type</t>
  </si>
  <si>
    <t>Adhérent individuel</t>
  </si>
  <si>
    <t>En activité</t>
  </si>
  <si>
    <t>Retraité</t>
  </si>
  <si>
    <t>Nom</t>
  </si>
  <si>
    <t>Prénom</t>
  </si>
  <si>
    <t>Prix</t>
  </si>
  <si>
    <t>Téléphone</t>
  </si>
  <si>
    <t>Téléphone 1</t>
  </si>
  <si>
    <t>Téléphone 2</t>
  </si>
  <si>
    <t>Année d'obtention</t>
  </si>
  <si>
    <t>Adresse (si différente)</t>
  </si>
  <si>
    <t>Partie à renseigner uniquement en cas d'adhésion d'entreprise (ou collective)</t>
  </si>
  <si>
    <t>Type de Certificat</t>
  </si>
  <si>
    <t>I - PRVM</t>
  </si>
  <si>
    <t>II - PVM</t>
  </si>
  <si>
    <t>III - TVM</t>
  </si>
  <si>
    <t>PAV</t>
  </si>
  <si>
    <t>J’accepte que les données personnelles saisies dans ce formulaire soient utilisées pour me recontacter ou pour m'envoyer des informations relatives à l'AFAV.</t>
  </si>
  <si>
    <r>
      <t>Montant  total  dû </t>
    </r>
    <r>
      <rPr>
        <b/>
        <sz val="14"/>
        <color theme="4" tint="-0.249977111117893"/>
        <rFont val="Calibri"/>
        <family val="2"/>
        <scheme val="minor"/>
      </rPr>
      <t>(non assujetti à TVA)</t>
    </r>
    <r>
      <rPr>
        <b/>
        <sz val="22"/>
        <color theme="4" tint="-0.249977111117893"/>
        <rFont val="Calibri"/>
        <family val="2"/>
        <scheme val="minor"/>
      </rPr>
      <t xml:space="preserve"> :</t>
    </r>
  </si>
  <si>
    <r>
      <t xml:space="preserve">Raison sociale
</t>
    </r>
    <r>
      <rPr>
        <sz val="10"/>
        <color theme="4" tint="-0.249977111117893"/>
        <rFont val="Calibri"/>
        <family val="2"/>
        <scheme val="minor"/>
      </rPr>
      <t>(si entreprise ou établissement)</t>
    </r>
  </si>
  <si>
    <r>
      <t xml:space="preserve">Conditions tarifaires </t>
    </r>
    <r>
      <rPr>
        <sz val="16"/>
        <color theme="4" tint="-0.249977111117893"/>
        <rFont val="Calibri"/>
        <family val="2"/>
        <scheme val="minor"/>
      </rPr>
      <t>(non assujetti à TVA)</t>
    </r>
  </si>
  <si>
    <r>
      <rPr>
        <b/>
        <sz val="22"/>
        <color theme="4" tint="-0.249977111117893"/>
        <rFont val="Calibri"/>
        <family val="2"/>
        <scheme val="minor"/>
      </rPr>
      <t>AFAV</t>
    </r>
    <r>
      <rPr>
        <b/>
        <sz val="18"/>
        <color theme="4" tint="-0.249977111117893"/>
        <rFont val="Calibri"/>
        <family val="2"/>
        <scheme val="minor"/>
      </rPr>
      <t xml:space="preserve"> - </t>
    </r>
    <r>
      <rPr>
        <sz val="18"/>
        <color theme="4" tint="-0.249977111117893"/>
        <rFont val="Calibri"/>
        <family val="2"/>
        <scheme val="minor"/>
      </rPr>
      <t>Maison de la Vie Associative et Citoyenne de Paris Centre 
5 bis, rue du Louvre  -  75001 Paris</t>
    </r>
    <r>
      <rPr>
        <b/>
        <sz val="18"/>
        <color theme="4" tint="-0.249977111117893"/>
        <rFont val="Calibri"/>
        <family val="2"/>
        <scheme val="minor"/>
      </rPr>
      <t xml:space="preserve">
contact@afav.eu</t>
    </r>
  </si>
  <si>
    <t>Bordereau d’adhésion 2022</t>
  </si>
  <si>
    <r>
      <rPr>
        <i/>
        <sz val="14"/>
        <color theme="4" tint="-0.249977111117893"/>
        <rFont val="Calibri"/>
        <family val="2"/>
        <scheme val="minor"/>
      </rPr>
      <t>A retourner à l’AFAV par mail avec votre règlement (virement*, chèque**, bon de commande)</t>
    </r>
    <r>
      <rPr>
        <b/>
        <i/>
        <sz val="14"/>
        <color theme="4" tint="-0.249977111117893"/>
        <rFont val="Calibri"/>
        <family val="2"/>
        <scheme val="minor"/>
      </rPr>
      <t xml:space="preserve">
</t>
    </r>
    <r>
      <rPr>
        <b/>
        <i/>
        <sz val="16"/>
        <color theme="4" tint="-0.249977111117893"/>
        <rFont val="Calibri"/>
        <family val="2"/>
        <scheme val="minor"/>
      </rPr>
      <t>Je m'engage en adhérant à respecter la charte éthique de l'AFAV</t>
    </r>
    <r>
      <rPr>
        <b/>
        <i/>
        <sz val="14"/>
        <color theme="4" tint="-0.249977111117893"/>
        <rFont val="Calibri"/>
        <family val="2"/>
        <scheme val="minor"/>
      </rPr>
      <t xml:space="preserve"> (cf page suivante)</t>
    </r>
  </si>
  <si>
    <t>* RIB en dernière page - Modalité de payement préférentielle
** A l'ordre de l'AFAV
*** Il n'est pas nécessaire d'être certifé AFAV pour adhérer
Depuis la loi "informatique et libertés" du 6 janvier 1978 modifiée,vous bénéficiez d'un droit d'accès et de rectification des informations qui vous concernent. Si vous souhaitez exercer ce droit et obtenir communication des informations qui vous concernent, veuillez vous adresser à contact@afav.eu.</t>
  </si>
  <si>
    <t>Certif. AFAV ***</t>
  </si>
  <si>
    <t>Adhésion à l’AFAV - Tarif 2022</t>
  </si>
  <si>
    <t>Certifié en 2021</t>
  </si>
  <si>
    <r>
      <t>Etudiant, créateur d’entreprise depuis moins de 2 ans, en recherche d’emploi </t>
    </r>
    <r>
      <rPr>
        <i/>
        <sz val="20"/>
        <color rgb="FF366092"/>
        <rFont val="Calibri"/>
        <family val="2"/>
        <scheme val="minor"/>
      </rPr>
      <t>(sur justificatif)</t>
    </r>
  </si>
  <si>
    <t>Entreprise affiliée
(Affichage sur le site internet AFAV)</t>
  </si>
  <si>
    <t>Nominative</t>
  </si>
  <si>
    <t>Micro-entreprise, EIRL, TPE (&lt; 10 salariés)</t>
  </si>
  <si>
    <t>PME-PMI (&lt; 500 salariés)</t>
  </si>
  <si>
    <t>Grande entreprise, grand groupe (&gt; 500 salariés)</t>
  </si>
  <si>
    <t>Autre organisation
(Affichage sur le site internet AFAV)</t>
  </si>
  <si>
    <t>Collective</t>
  </si>
  <si>
    <t>Etablissement d’enseignement</t>
  </si>
  <si>
    <t>Collectivité locale et territoriale</t>
  </si>
  <si>
    <t>NB : seuls les adhérents à jour de leur cotisation ont un droit de :
              - participation aux réunions adhérents,
              - accès à la bibliothèque partagée
              - accès aux commissions et groupes de travail
              - vote aux assemblées</t>
  </si>
  <si>
    <r>
      <t>La tarification est évolutive selon la date de l’adhésion :
100% au 1</t>
    </r>
    <r>
      <rPr>
        <vertAlign val="superscript"/>
        <sz val="20"/>
        <color rgb="FF366092"/>
        <rFont val="Calibri"/>
        <family val="2"/>
        <scheme val="minor"/>
      </rPr>
      <t>er</t>
    </r>
    <r>
      <rPr>
        <sz val="20"/>
        <color rgb="FF366092"/>
        <rFont val="Calibri"/>
        <family val="2"/>
        <scheme val="minor"/>
      </rPr>
      <t xml:space="preserve"> trimestre - 75% au 2</t>
    </r>
    <r>
      <rPr>
        <vertAlign val="superscript"/>
        <sz val="20"/>
        <color rgb="FF366092"/>
        <rFont val="Calibri"/>
        <family val="2"/>
        <scheme val="minor"/>
      </rPr>
      <t>nd</t>
    </r>
    <r>
      <rPr>
        <sz val="20"/>
        <color rgb="FF366092"/>
        <rFont val="Calibri"/>
        <family val="2"/>
        <scheme val="minor"/>
      </rPr>
      <t xml:space="preserve"> trimestre - 50% au 3</t>
    </r>
    <r>
      <rPr>
        <vertAlign val="superscript"/>
        <sz val="20"/>
        <color rgb="FF366092"/>
        <rFont val="Calibri"/>
        <family val="2"/>
        <scheme val="minor"/>
      </rPr>
      <t>ème</t>
    </r>
    <r>
      <rPr>
        <sz val="20"/>
        <color rgb="FF366092"/>
        <rFont val="Calibri"/>
        <family val="2"/>
        <scheme val="minor"/>
      </rPr>
      <t xml:space="preserve"> trimestre - 25% au 4</t>
    </r>
    <r>
      <rPr>
        <vertAlign val="superscript"/>
        <sz val="20"/>
        <color rgb="FF366092"/>
        <rFont val="Calibri"/>
        <family val="2"/>
        <scheme val="minor"/>
      </rPr>
      <t>ème</t>
    </r>
    <r>
      <rPr>
        <sz val="20"/>
        <color rgb="FF366092"/>
        <rFont val="Calibri"/>
        <family val="2"/>
        <scheme val="minor"/>
      </rPr>
      <t xml:space="preserve"> trimestre</t>
    </r>
  </si>
  <si>
    <t>Catégorie et type d'adhésion</t>
  </si>
  <si>
    <t>Activité</t>
  </si>
  <si>
    <t>Catégorie et Type d'adhésion</t>
  </si>
  <si>
    <t>Adhérent individuel / Nominative</t>
  </si>
  <si>
    <t>Entreprise affiliée / Collective</t>
  </si>
  <si>
    <t>Autre organisation / Collective</t>
  </si>
  <si>
    <t>Etudiant, créateur d’entreprise depuis moins de 2 ans, en recherche d’emploi</t>
  </si>
  <si>
    <t>Avant 2006</t>
  </si>
  <si>
    <t>QVA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</si>
</sst>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3" formatCode="_-* #,##0.00_-;\-* #,##0.00_-;_-* &quot;-&quot;??_-;_-@_-"/>
    <numFmt numFmtId="164" formatCode="#,##0\ &quot;€&quot;"/>
    <numFmt numFmtId="165" formatCode="#,##0.0\ &quot;€&quot;"/>
  </numFmts>
  <fonts count="37" x14ac:knownFonts="1">
    <font>
      <sz val="10"/>
      <color theme="1"/>
      <name val="Arial"/>
      <family val="2"/>
    </font>
    <font>
      <sz val="12"/>
      <color rgb="FF000080"/>
      <name val="Arial Narrow"/>
      <family val="2"/>
    </font>
    <font>
      <b/>
      <sz val="10"/>
      <color theme="1"/>
      <name val="Arial Narrow"/>
      <family val="2"/>
    </font>
    <font>
      <sz val="10"/>
      <color theme="1"/>
      <name val="Arial Narrow"/>
      <family val="2"/>
    </font>
    <font>
      <sz val="10"/>
      <color rgb="FFFF0000"/>
      <name val="Arial Narrow"/>
      <family val="2"/>
    </font>
    <font>
      <b/>
      <sz val="16"/>
      <color rgb="FF000080"/>
      <name val="Arial Narrow"/>
      <family val="2"/>
    </font>
    <font>
      <b/>
      <sz val="11"/>
      <color theme="1"/>
      <name val="Arial"/>
      <family val="2"/>
    </font>
    <font>
      <sz val="12"/>
      <color theme="1"/>
      <name val="Arial"/>
      <family val="2"/>
    </font>
    <font>
      <b/>
      <i/>
      <sz val="14"/>
      <color rgb="FF000080"/>
      <name val="Arial Narrow"/>
      <family val="2"/>
    </font>
    <font>
      <b/>
      <sz val="16"/>
      <name val="Arial Narrow"/>
      <family val="2"/>
    </font>
    <font>
      <b/>
      <sz val="18"/>
      <color rgb="FF000080"/>
      <name val="Arial Narrow"/>
      <family val="2"/>
    </font>
    <font>
      <b/>
      <sz val="18"/>
      <color theme="4" tint="-0.249977111117893"/>
      <name val="Calibri"/>
      <family val="2"/>
      <scheme val="minor"/>
    </font>
    <font>
      <sz val="18"/>
      <color theme="4" tint="-0.249977111117893"/>
      <name val="Calibri"/>
      <family val="2"/>
      <scheme val="minor"/>
    </font>
    <font>
      <b/>
      <sz val="20"/>
      <color theme="4" tint="-0.249977111117893"/>
      <name val="Calibri"/>
      <family val="2"/>
      <scheme val="minor"/>
    </font>
    <font>
      <b/>
      <sz val="22"/>
      <color theme="4" tint="-0.249977111117893"/>
      <name val="Calibri"/>
      <family val="2"/>
      <scheme val="minor"/>
    </font>
    <font>
      <b/>
      <i/>
      <sz val="14"/>
      <color theme="4" tint="-0.249977111117893"/>
      <name val="Calibri"/>
      <family val="2"/>
      <scheme val="minor"/>
    </font>
    <font>
      <b/>
      <i/>
      <sz val="20"/>
      <color theme="4" tint="-0.249977111117893"/>
      <name val="Calibri"/>
      <family val="2"/>
      <scheme val="minor"/>
    </font>
    <font>
      <i/>
      <sz val="10"/>
      <color theme="4" tint="-0.249977111117893"/>
      <name val="Calibri"/>
      <family val="2"/>
      <scheme val="minor"/>
    </font>
    <font>
      <i/>
      <sz val="18"/>
      <color theme="4" tint="-0.249977111117893"/>
      <name val="Calibri"/>
      <family val="2"/>
      <scheme val="minor"/>
    </font>
    <font>
      <sz val="10"/>
      <color theme="4" tint="-0.249977111117893"/>
      <name val="Calibri"/>
      <family val="2"/>
      <scheme val="minor"/>
    </font>
    <font>
      <sz val="12"/>
      <color theme="4" tint="-0.249977111117893"/>
      <name val="Calibri"/>
      <family val="2"/>
      <scheme val="minor"/>
    </font>
    <font>
      <b/>
      <sz val="12"/>
      <color theme="4" tint="-0.249977111117893"/>
      <name val="Calibri"/>
      <family val="2"/>
      <scheme val="minor"/>
    </font>
    <font>
      <i/>
      <sz val="22"/>
      <color theme="4" tint="-0.249977111117893"/>
      <name val="Calibri"/>
      <family val="2"/>
      <scheme val="minor"/>
    </font>
    <font>
      <sz val="11"/>
      <color theme="4" tint="-0.249977111117893"/>
      <name val="Calibri"/>
      <family val="2"/>
      <scheme val="minor"/>
    </font>
    <font>
      <b/>
      <sz val="14"/>
      <color theme="4" tint="-0.249977111117893"/>
      <name val="Calibri"/>
      <family val="2"/>
      <scheme val="minor"/>
    </font>
    <font>
      <i/>
      <sz val="12"/>
      <color theme="4" tint="-0.249977111117893"/>
      <name val="Calibri"/>
      <family val="2"/>
      <scheme val="minor"/>
    </font>
    <font>
      <sz val="16"/>
      <color theme="4" tint="-0.249977111117893"/>
      <name val="Calibri"/>
      <family val="2"/>
      <scheme val="minor"/>
    </font>
    <font>
      <sz val="20"/>
      <color theme="4" tint="-0.249977111117893"/>
      <name val="Calibri"/>
      <family val="2"/>
      <scheme val="minor"/>
    </font>
    <font>
      <sz val="8"/>
      <color rgb="FF000000"/>
      <name val="Segoe UI"/>
      <family val="2"/>
    </font>
    <font>
      <i/>
      <sz val="14"/>
      <color theme="4" tint="-0.249977111117893"/>
      <name val="Calibri"/>
      <family val="2"/>
      <scheme val="minor"/>
    </font>
    <font>
      <b/>
      <i/>
      <sz val="16"/>
      <color theme="4" tint="-0.249977111117893"/>
      <name val="Calibri"/>
      <family val="2"/>
      <scheme val="minor"/>
    </font>
    <font>
      <sz val="20"/>
      <color rgb="FF366092"/>
      <name val="Calibri"/>
      <family val="2"/>
      <scheme val="minor"/>
    </font>
    <font>
      <b/>
      <sz val="20"/>
      <color rgb="FF00B050"/>
      <name val="Calibri"/>
      <family val="2"/>
      <scheme val="minor"/>
    </font>
    <font>
      <i/>
      <sz val="20"/>
      <color rgb="FF366092"/>
      <name val="Calibri"/>
      <family val="2"/>
      <scheme val="minor"/>
    </font>
    <font>
      <i/>
      <sz val="20"/>
      <color rgb="FF00B050"/>
      <name val="Calibri"/>
      <family val="2"/>
      <scheme val="minor"/>
    </font>
    <font>
      <vertAlign val="superscript"/>
      <sz val="20"/>
      <color rgb="FF366092"/>
      <name val="Calibri"/>
      <family val="2"/>
      <scheme val="minor"/>
    </font>
    <font>
      <sz val="10"/>
      <color theme="1"/>
      <name val="Arial"/>
      <family val="2"/>
    </font>
  </fonts>
  <fills count="3">
    <fill>
      <patternFill patternType="none"/>
    </fill>
    <fill>
      <patternFill patternType="gray125"/>
    </fill>
    <fill>
      <patternFill patternType="solid">
        <fgColor rgb="FFFFFFCC"/>
        <bgColor indexed="64"/>
      </patternFill>
    </fill>
  </fills>
  <borders count="45">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right style="medium">
        <color rgb="FF000080"/>
      </right>
      <top/>
      <bottom style="medium">
        <color rgb="FF000080"/>
      </bottom>
      <diagonal/>
    </border>
    <border>
      <left style="medium">
        <color rgb="FF000080"/>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6" fillId="0" borderId="0" applyFont="0" applyFill="0" applyBorder="0" applyAlignment="0" applyProtection="0"/>
  </cellStyleXfs>
  <cellXfs count="139">
    <xf numFmtId="0" fontId="0" fillId="0" borderId="0" xfId="0"/>
    <xf numFmtId="0" fontId="0" fillId="0" borderId="0" xfId="0" applyAlignment="1">
      <alignment vertical="center"/>
    </xf>
    <xf numFmtId="0" fontId="0" fillId="0" borderId="0" xfId="0" applyAlignment="1" applyProtection="1">
      <alignment wrapText="1"/>
      <protection hidden="1"/>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Protection="1">
      <protection hidden="1"/>
    </xf>
    <xf numFmtId="0" fontId="0" fillId="0" borderId="0" xfId="0" applyAlignment="1" applyProtection="1">
      <alignment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7" fillId="0" borderId="0" xfId="0" applyFont="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vertical="center" wrapText="1"/>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1" fillId="0" borderId="0" xfId="0" applyFont="1" applyBorder="1" applyAlignment="1" applyProtection="1">
      <alignment vertical="center" wrapText="1"/>
      <protection hidden="1"/>
    </xf>
    <xf numFmtId="0" fontId="0" fillId="0" borderId="0" xfId="0" applyAlignment="1" applyProtection="1">
      <alignment horizontal="center"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0" fontId="1" fillId="0" borderId="0" xfId="0" applyFont="1" applyBorder="1" applyAlignment="1" applyProtection="1">
      <alignment wrapText="1"/>
      <protection hidden="1"/>
    </xf>
    <xf numFmtId="0" fontId="0" fillId="0" borderId="3" xfId="0" applyBorder="1" applyAlignment="1" applyProtection="1">
      <alignment wrapText="1"/>
      <protection hidden="1"/>
    </xf>
    <xf numFmtId="0" fontId="0" fillId="0" borderId="0" xfId="0" applyBorder="1" applyAlignment="1" applyProtection="1">
      <alignment wrapText="1"/>
      <protection hidden="1"/>
    </xf>
    <xf numFmtId="0" fontId="10" fillId="0" borderId="0" xfId="0" applyFont="1" applyBorder="1" applyAlignment="1" applyProtection="1">
      <alignment horizontal="left" vertical="center" wrapText="1" indent="2"/>
      <protection hidden="1"/>
    </xf>
    <xf numFmtId="0" fontId="8" fillId="0" borderId="0" xfId="0" applyFont="1" applyBorder="1" applyAlignment="1" applyProtection="1">
      <alignment horizontal="center" vertical="center" wrapText="1"/>
      <protection hidden="1"/>
    </xf>
    <xf numFmtId="164" fontId="9" fillId="0" borderId="0" xfId="0" quotePrefix="1" applyNumberFormat="1" applyFont="1" applyBorder="1" applyAlignment="1" applyProtection="1">
      <alignment horizontal="center" vertical="center" wrapText="1"/>
      <protection hidden="1"/>
    </xf>
    <xf numFmtId="164" fontId="5" fillId="0" borderId="0" xfId="0" quotePrefix="1" applyNumberFormat="1"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16" fillId="2" borderId="4" xfId="0" applyFont="1" applyFill="1" applyBorder="1" applyAlignment="1" applyProtection="1">
      <alignment horizontal="centerContinuous" vertical="center"/>
      <protection hidden="1"/>
    </xf>
    <xf numFmtId="0" fontId="18" fillId="2" borderId="5" xfId="0" applyFont="1" applyFill="1" applyBorder="1" applyAlignment="1" applyProtection="1">
      <alignment horizontal="centerContinuous" vertical="center"/>
      <protection hidden="1"/>
    </xf>
    <xf numFmtId="0" fontId="19" fillId="2" borderId="5" xfId="0" applyFont="1" applyFill="1" applyBorder="1" applyAlignment="1" applyProtection="1">
      <alignment horizontal="centerContinuous"/>
      <protection hidden="1"/>
    </xf>
    <xf numFmtId="0" fontId="17" fillId="2" borderId="5" xfId="0" applyFont="1" applyFill="1" applyBorder="1" applyAlignment="1" applyProtection="1">
      <alignment horizontal="centerContinuous" wrapText="1"/>
      <protection hidden="1"/>
    </xf>
    <xf numFmtId="0" fontId="20" fillId="2" borderId="2" xfId="0" applyFont="1" applyFill="1" applyBorder="1" applyAlignment="1" applyProtection="1">
      <alignment horizontal="centerContinuous" wrapText="1"/>
      <protection hidden="1"/>
    </xf>
    <xf numFmtId="0" fontId="21" fillId="2" borderId="18" xfId="0" applyFont="1" applyFill="1" applyBorder="1" applyAlignment="1" applyProtection="1">
      <alignment horizontal="left" vertical="center" wrapText="1" indent="1"/>
      <protection hidden="1"/>
    </xf>
    <xf numFmtId="0" fontId="21" fillId="2" borderId="21" xfId="0" applyFont="1" applyFill="1" applyBorder="1" applyAlignment="1" applyProtection="1">
      <alignment horizontal="left" vertical="center" wrapText="1" indent="1"/>
      <protection hidden="1"/>
    </xf>
    <xf numFmtId="0" fontId="21" fillId="2" borderId="22" xfId="0" applyFont="1" applyFill="1" applyBorder="1" applyAlignment="1" applyProtection="1">
      <alignment horizontal="left" vertical="center" wrapText="1" indent="1"/>
      <protection hidden="1"/>
    </xf>
    <xf numFmtId="0" fontId="21" fillId="0" borderId="4" xfId="0" applyFont="1" applyBorder="1" applyAlignment="1" applyProtection="1">
      <alignment wrapText="1"/>
      <protection hidden="1"/>
    </xf>
    <xf numFmtId="0" fontId="19" fillId="0" borderId="5"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7" fillId="0" borderId="0" xfId="0" applyFont="1" applyBorder="1" applyAlignment="1" applyProtection="1">
      <alignment wrapText="1"/>
      <protection hidden="1"/>
    </xf>
    <xf numFmtId="0" fontId="17" fillId="0" borderId="5" xfId="0" applyFont="1" applyBorder="1" applyAlignment="1" applyProtection="1">
      <alignment wrapText="1"/>
      <protection hidden="1"/>
    </xf>
    <xf numFmtId="0" fontId="20" fillId="0" borderId="2" xfId="0" applyFont="1" applyBorder="1" applyAlignment="1" applyProtection="1">
      <alignment wrapText="1"/>
      <protection hidden="1"/>
    </xf>
    <xf numFmtId="0" fontId="21" fillId="0" borderId="9" xfId="0" applyFont="1" applyBorder="1" applyAlignment="1" applyProtection="1">
      <alignment vertical="center" wrapText="1"/>
      <protection hidden="1"/>
    </xf>
    <xf numFmtId="0" fontId="20" fillId="0" borderId="23"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4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17" xfId="0" applyFont="1" applyBorder="1" applyAlignment="1" applyProtection="1">
      <alignment horizontal="center" vertical="center"/>
      <protection hidden="1"/>
    </xf>
    <xf numFmtId="0" fontId="21" fillId="0" borderId="6" xfId="0" applyFont="1" applyBorder="1" applyAlignment="1" applyProtection="1">
      <alignment vertical="center" wrapText="1"/>
      <protection hidden="1"/>
    </xf>
    <xf numFmtId="0" fontId="20" fillId="0" borderId="2" xfId="0" applyFont="1" applyBorder="1" applyAlignment="1" applyProtection="1">
      <alignment horizontal="center" vertical="center"/>
      <protection hidden="1"/>
    </xf>
    <xf numFmtId="0" fontId="24" fillId="0" borderId="4" xfId="0" applyFont="1" applyBorder="1" applyAlignment="1" applyProtection="1">
      <alignment horizontal="right" vertical="center" wrapText="1" indent="1"/>
      <protection hidden="1"/>
    </xf>
    <xf numFmtId="0" fontId="20" fillId="0" borderId="18" xfId="0" applyFont="1" applyBorder="1" applyAlignment="1" applyProtection="1">
      <alignment vertical="center" wrapText="1"/>
      <protection locked="0" hidden="1"/>
    </xf>
    <xf numFmtId="0" fontId="20" fillId="0" borderId="19" xfId="0" applyFont="1" applyBorder="1" applyAlignment="1" applyProtection="1">
      <alignment vertical="center" wrapText="1"/>
      <protection locked="0" hidden="1"/>
    </xf>
    <xf numFmtId="0" fontId="20" fillId="0" borderId="20" xfId="0" applyFont="1" applyBorder="1" applyAlignment="1" applyProtection="1">
      <alignment vertical="center" wrapText="1"/>
      <protection locked="0" hidden="1"/>
    </xf>
    <xf numFmtId="0" fontId="20" fillId="0" borderId="9" xfId="0" applyFont="1" applyBorder="1" applyAlignment="1" applyProtection="1">
      <alignment vertical="center" wrapText="1"/>
      <protection hidden="1"/>
    </xf>
    <xf numFmtId="0" fontId="20" fillId="0" borderId="17" xfId="0" applyFont="1" applyBorder="1" applyAlignment="1" applyProtection="1">
      <alignment vertical="center" wrapText="1"/>
      <protection locked="0" hidden="1"/>
    </xf>
    <xf numFmtId="0" fontId="20" fillId="0" borderId="0" xfId="0" applyFont="1" applyBorder="1" applyAlignment="1" applyProtection="1">
      <alignment vertical="center" wrapText="1"/>
      <protection hidden="1"/>
    </xf>
    <xf numFmtId="0" fontId="20" fillId="0" borderId="6" xfId="0" applyFont="1" applyBorder="1" applyAlignment="1" applyProtection="1">
      <alignment horizontal="right" vertical="center" wrapText="1"/>
      <protection hidden="1"/>
    </xf>
    <xf numFmtId="0" fontId="20" fillId="0" borderId="5" xfId="0" applyFont="1" applyBorder="1" applyAlignment="1" applyProtection="1">
      <alignment vertical="center" wrapText="1"/>
      <protection hidden="1"/>
    </xf>
    <xf numFmtId="0" fontId="20" fillId="0" borderId="37" xfId="0" applyFont="1" applyBorder="1" applyAlignment="1" applyProtection="1">
      <alignment vertical="center" wrapText="1"/>
      <protection hidden="1"/>
    </xf>
    <xf numFmtId="0" fontId="20" fillId="0" borderId="9" xfId="0" applyFont="1" applyBorder="1" applyAlignment="1" applyProtection="1">
      <alignment horizontal="right" vertical="center" wrapText="1"/>
      <protection hidden="1"/>
    </xf>
    <xf numFmtId="0" fontId="20" fillId="0" borderId="0" xfId="0" applyFont="1" applyBorder="1" applyAlignment="1" applyProtection="1">
      <alignment horizontal="center" vertical="center" wrapText="1"/>
      <protection hidden="1"/>
    </xf>
    <xf numFmtId="0" fontId="20" fillId="0" borderId="2" xfId="0" applyFont="1" applyBorder="1" applyAlignment="1" applyProtection="1">
      <alignment vertical="center" wrapText="1"/>
      <protection hidden="1"/>
    </xf>
    <xf numFmtId="0" fontId="24" fillId="0" borderId="38" xfId="0" applyFont="1" applyBorder="1" applyAlignment="1" applyProtection="1">
      <alignment horizontal="right" vertical="center" wrapText="1" indent="1"/>
      <protection hidden="1"/>
    </xf>
    <xf numFmtId="0" fontId="20" fillId="0" borderId="42" xfId="0" applyFont="1" applyBorder="1" applyAlignment="1" applyProtection="1">
      <alignment vertical="center" wrapText="1"/>
      <protection hidden="1"/>
    </xf>
    <xf numFmtId="0" fontId="20" fillId="0" borderId="41" xfId="0" applyFont="1" applyBorder="1" applyAlignment="1" applyProtection="1">
      <alignment horizontal="right" vertical="center" wrapText="1"/>
      <protection hidden="1"/>
    </xf>
    <xf numFmtId="0" fontId="19" fillId="0" borderId="7" xfId="0" applyFont="1" applyBorder="1" applyProtection="1">
      <protection hidden="1"/>
    </xf>
    <xf numFmtId="0" fontId="20" fillId="0" borderId="2" xfId="0" applyFont="1" applyBorder="1" applyAlignment="1" applyProtection="1">
      <alignment horizontal="center" vertical="center" wrapText="1"/>
      <protection hidden="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0" xfId="0" applyAlignment="1" applyProtection="1">
      <alignment horizontal="right"/>
      <protection hidden="1"/>
    </xf>
    <xf numFmtId="0" fontId="31" fillId="2" borderId="18" xfId="0" applyFont="1" applyFill="1" applyBorder="1" applyAlignment="1">
      <alignment vertical="center" wrapText="1"/>
    </xf>
    <xf numFmtId="6" fontId="32" fillId="2" borderId="20" xfId="0" applyNumberFormat="1" applyFont="1" applyFill="1" applyBorder="1" applyAlignment="1">
      <alignment horizontal="center" vertical="center" wrapText="1"/>
    </xf>
    <xf numFmtId="0" fontId="31" fillId="2" borderId="21" xfId="0" applyFont="1" applyFill="1" applyBorder="1" applyAlignment="1">
      <alignment vertical="center" wrapText="1"/>
    </xf>
    <xf numFmtId="6" fontId="32" fillId="2" borderId="43" xfId="0" applyNumberFormat="1" applyFont="1" applyFill="1" applyBorder="1" applyAlignment="1">
      <alignment horizontal="center" vertical="center" wrapText="1"/>
    </xf>
    <xf numFmtId="0" fontId="31" fillId="2" borderId="22" xfId="0" applyFont="1" applyFill="1" applyBorder="1" applyAlignment="1">
      <alignment vertical="center" wrapText="1"/>
    </xf>
    <xf numFmtId="0" fontId="34" fillId="2" borderId="44" xfId="0" applyFont="1" applyFill="1" applyBorder="1" applyAlignment="1">
      <alignment horizontal="center" vertical="center" wrapText="1"/>
    </xf>
    <xf numFmtId="6" fontId="32" fillId="2" borderId="44" xfId="0" applyNumberFormat="1" applyFont="1" applyFill="1" applyBorder="1" applyAlignment="1">
      <alignment horizontal="center" vertical="center" wrapText="1"/>
    </xf>
    <xf numFmtId="0" fontId="0" fillId="0" borderId="0" xfId="0" applyAlignment="1" applyProtection="1">
      <alignment horizontal="right" wrapText="1"/>
      <protection hidden="1"/>
    </xf>
    <xf numFmtId="0" fontId="16" fillId="0" borderId="7" xfId="0" applyFont="1" applyBorder="1" applyAlignment="1" applyProtection="1">
      <alignment horizontal="center" vertical="center" wrapText="1"/>
      <protection hidden="1"/>
    </xf>
    <xf numFmtId="0" fontId="17" fillId="2" borderId="0" xfId="0" applyFont="1" applyFill="1" applyBorder="1" applyAlignment="1" applyProtection="1">
      <alignment horizontal="centerContinuous" wrapText="1"/>
      <protection hidden="1"/>
    </xf>
    <xf numFmtId="14" fontId="1" fillId="0" borderId="0" xfId="0" applyNumberFormat="1" applyFont="1" applyBorder="1" applyAlignment="1" applyProtection="1">
      <alignment vertical="center" wrapText="1"/>
      <protection hidden="1"/>
    </xf>
    <xf numFmtId="14" fontId="0" fillId="0" borderId="0" xfId="0" applyNumberFormat="1" applyProtection="1">
      <protection hidden="1"/>
    </xf>
    <xf numFmtId="43" fontId="0" fillId="0" borderId="0" xfId="1" applyFont="1" applyProtection="1">
      <protection hidden="1"/>
    </xf>
    <xf numFmtId="165" fontId="13" fillId="0" borderId="38" xfId="0" quotePrefix="1" applyNumberFormat="1" applyFont="1" applyBorder="1" applyAlignment="1" applyProtection="1">
      <alignment horizontal="center" vertical="center" wrapText="1"/>
      <protection hidden="1"/>
    </xf>
    <xf numFmtId="0" fontId="20" fillId="0" borderId="39" xfId="0" applyFont="1" applyBorder="1" applyAlignment="1" applyProtection="1">
      <alignment horizontal="center" vertical="center" wrapText="1"/>
      <protection locked="0" hidden="1"/>
    </xf>
    <xf numFmtId="0" fontId="20" fillId="0" borderId="34" xfId="0" applyFont="1" applyBorder="1" applyAlignment="1" applyProtection="1">
      <alignment horizontal="center" vertical="center" wrapText="1"/>
      <protection locked="0" hidden="1"/>
    </xf>
    <xf numFmtId="0" fontId="20" fillId="0" borderId="33" xfId="0" applyFont="1" applyBorder="1" applyAlignment="1" applyProtection="1">
      <alignment horizontal="center" vertical="center" wrapText="1"/>
      <protection locked="0" hidden="1"/>
    </xf>
    <xf numFmtId="0" fontId="20" fillId="0" borderId="3" xfId="0" applyFont="1" applyBorder="1" applyAlignment="1" applyProtection="1">
      <alignment wrapText="1"/>
      <protection hidden="1"/>
    </xf>
    <xf numFmtId="0" fontId="20" fillId="0" borderId="0" xfId="0" applyFont="1" applyBorder="1" applyAlignment="1" applyProtection="1">
      <alignment wrapText="1"/>
      <protection hidden="1"/>
    </xf>
    <xf numFmtId="0" fontId="20" fillId="0" borderId="1" xfId="0" applyFont="1" applyBorder="1" applyAlignment="1" applyProtection="1">
      <alignment wrapText="1"/>
      <protection hidden="1"/>
    </xf>
    <xf numFmtId="0" fontId="14" fillId="0" borderId="4" xfId="0" applyFont="1" applyBorder="1" applyAlignment="1" applyProtection="1">
      <alignment horizontal="right" vertical="center" wrapText="1"/>
      <protection hidden="1"/>
    </xf>
    <xf numFmtId="0" fontId="14" fillId="0" borderId="5" xfId="0" applyFont="1" applyBorder="1" applyAlignment="1" applyProtection="1">
      <alignment horizontal="right" vertical="center" wrapText="1"/>
      <protection hidden="1"/>
    </xf>
    <xf numFmtId="0" fontId="14" fillId="0" borderId="37" xfId="0" applyFont="1" applyBorder="1" applyAlignment="1" applyProtection="1">
      <alignment horizontal="right" vertical="center" wrapText="1"/>
      <protection hidden="1"/>
    </xf>
    <xf numFmtId="0" fontId="25" fillId="0" borderId="6" xfId="0" applyFont="1" applyBorder="1" applyAlignment="1" applyProtection="1">
      <alignment horizontal="left" vertical="center" wrapText="1"/>
      <protection hidden="1"/>
    </xf>
    <xf numFmtId="0" fontId="25" fillId="0" borderId="3" xfId="0"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0" fontId="20" fillId="0" borderId="7"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35" xfId="0" applyFont="1" applyBorder="1" applyAlignment="1" applyProtection="1">
      <alignment horizontal="center" vertical="center"/>
      <protection hidden="1"/>
    </xf>
    <xf numFmtId="0" fontId="11" fillId="0" borderId="8"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29" fillId="0" borderId="25" xfId="0" applyFont="1" applyBorder="1" applyAlignment="1" applyProtection="1">
      <alignment horizontal="center" vertical="center" wrapText="1"/>
      <protection locked="0" hidden="1"/>
    </xf>
    <xf numFmtId="0" fontId="29" fillId="0" borderId="36"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wrapText="1"/>
      <protection hidden="1"/>
    </xf>
    <xf numFmtId="0" fontId="0" fillId="0" borderId="7"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29" fillId="0" borderId="7" xfId="0" applyFont="1" applyBorder="1" applyAlignment="1" applyProtection="1">
      <alignment horizontal="center" vertical="center" wrapText="1"/>
      <protection locked="0" hidden="1"/>
    </xf>
    <xf numFmtId="0" fontId="29" fillId="0" borderId="8" xfId="0" applyFont="1" applyBorder="1" applyAlignment="1" applyProtection="1">
      <alignment horizontal="center" vertical="center" wrapText="1"/>
      <protection locked="0" hidden="1"/>
    </xf>
    <xf numFmtId="0" fontId="29" fillId="0" borderId="35" xfId="0" applyFont="1" applyBorder="1" applyAlignment="1" applyProtection="1">
      <alignment horizontal="center" vertical="center" wrapText="1"/>
      <protection locked="0" hidden="1"/>
    </xf>
    <xf numFmtId="0" fontId="22" fillId="2" borderId="26" xfId="0" applyFont="1" applyFill="1" applyBorder="1" applyAlignment="1" applyProtection="1">
      <alignment horizontal="center" vertical="center"/>
      <protection locked="0" hidden="1"/>
    </xf>
    <xf numFmtId="0" fontId="22" fillId="2" borderId="27" xfId="0" applyFont="1" applyFill="1" applyBorder="1" applyAlignment="1" applyProtection="1">
      <alignment horizontal="center" vertical="center"/>
      <protection locked="0" hidden="1"/>
    </xf>
    <xf numFmtId="0" fontId="22" fillId="2" borderId="28" xfId="0" applyFont="1" applyFill="1" applyBorder="1" applyAlignment="1" applyProtection="1">
      <alignment horizontal="center" vertical="center"/>
      <protection locked="0" hidden="1"/>
    </xf>
    <xf numFmtId="0" fontId="23" fillId="2" borderId="29" xfId="0" applyFont="1" applyFill="1" applyBorder="1" applyAlignment="1" applyProtection="1">
      <alignment horizontal="left" vertical="center"/>
      <protection locked="0" hidden="1"/>
    </xf>
    <xf numFmtId="0" fontId="23" fillId="2" borderId="30" xfId="0" applyFont="1" applyFill="1" applyBorder="1" applyAlignment="1" applyProtection="1">
      <alignment horizontal="left" vertical="center"/>
      <protection locked="0" hidden="1"/>
    </xf>
    <xf numFmtId="0" fontId="23" fillId="2" borderId="31" xfId="0" applyFont="1" applyFill="1" applyBorder="1" applyAlignment="1" applyProtection="1">
      <alignment horizontal="left" vertical="center"/>
      <protection locked="0" hidden="1"/>
    </xf>
    <xf numFmtId="0" fontId="21" fillId="2" borderId="32" xfId="0" applyFont="1" applyFill="1" applyBorder="1" applyAlignment="1" applyProtection="1">
      <alignment horizontal="left" vertical="center" wrapText="1" indent="1"/>
      <protection locked="0" hidden="1"/>
    </xf>
    <xf numFmtId="0" fontId="21" fillId="2" borderId="33" xfId="0" applyFont="1" applyFill="1" applyBorder="1" applyAlignment="1" applyProtection="1">
      <alignment horizontal="left" vertical="center" wrapText="1" indent="1"/>
      <protection locked="0" hidden="1"/>
    </xf>
    <xf numFmtId="0" fontId="21" fillId="2" borderId="34" xfId="0" applyFont="1" applyFill="1" applyBorder="1" applyAlignment="1" applyProtection="1">
      <alignment horizontal="left" vertical="center" wrapText="1" indent="1"/>
      <protection locked="0" hidden="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19" fillId="0" borderId="13"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41"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9" defaultPivotStyle="PivotStyleLight16"/>
  <colors>
    <mruColors>
      <color rgb="FF000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170498</xdr:colOff>
      <xdr:row>2</xdr:row>
      <xdr:rowOff>69533</xdr:rowOff>
    </xdr:from>
    <xdr:to>
      <xdr:col>2</xdr:col>
      <xdr:colOff>1444913</xdr:colOff>
      <xdr:row>2</xdr:row>
      <xdr:rowOff>1164908</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311" y="414814"/>
          <a:ext cx="3346102" cy="1095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323850</xdr:colOff>
          <xdr:row>26</xdr:row>
          <xdr:rowOff>85725</xdr:rowOff>
        </xdr:from>
        <xdr:to>
          <xdr:col>9</xdr:col>
          <xdr:colOff>990600</xdr:colOff>
          <xdr:row>26</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t>
              </a:r>
            </a:p>
          </xdr:txBody>
        </xdr:sp>
        <xdr:clientData fLocksWithSheet="0"/>
      </xdr:twoCellAnchor>
    </mc:Choice>
    <mc:Fallback/>
  </mc:AlternateContent>
  <xdr:oneCellAnchor>
    <xdr:from>
      <xdr:col>6</xdr:col>
      <xdr:colOff>226219</xdr:colOff>
      <xdr:row>26</xdr:row>
      <xdr:rowOff>295751</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667875" y="95826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2</xdr:col>
      <xdr:colOff>607219</xdr:colOff>
      <xdr:row>30</xdr:row>
      <xdr:rowOff>416718</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3464719" y="11215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226219</xdr:colOff>
      <xdr:row>27</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9667875" y="95807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17145</xdr:rowOff>
    </xdr:from>
    <xdr:to>
      <xdr:col>7</xdr:col>
      <xdr:colOff>288833</xdr:colOff>
      <xdr:row>48</xdr:row>
      <xdr:rowOff>37070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7145"/>
          <a:ext cx="5822858" cy="8249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746760</xdr:colOff>
      <xdr:row>2</xdr:row>
      <xdr:rowOff>106680</xdr:rowOff>
    </xdr:from>
    <xdr:to>
      <xdr:col>7</xdr:col>
      <xdr:colOff>37495</xdr:colOff>
      <xdr:row>26</xdr:row>
      <xdr:rowOff>130939</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746760" y="441960"/>
          <a:ext cx="4838095" cy="40476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AG84"/>
  <sheetViews>
    <sheetView showGridLines="0" tabSelected="1" zoomScale="80" zoomScaleNormal="80" workbookViewId="0">
      <selection activeCell="T4" sqref="T4"/>
    </sheetView>
  </sheetViews>
  <sheetFormatPr baseColWidth="10" defaultColWidth="11.42578125" defaultRowHeight="12.75" x14ac:dyDescent="0.2"/>
  <cols>
    <col min="1" max="1" width="11.42578125" style="6"/>
    <col min="2" max="2" width="30.140625" style="6" customWidth="1"/>
    <col min="3" max="3" width="21.140625" style="6" customWidth="1"/>
    <col min="4" max="4" width="22.5703125" style="6" customWidth="1"/>
    <col min="5" max="5" width="25.28515625" style="6" customWidth="1"/>
    <col min="6" max="6" width="27" style="6" customWidth="1"/>
    <col min="7" max="7" width="4.42578125" style="6" customWidth="1"/>
    <col min="8" max="8" width="18.42578125" style="6" customWidth="1"/>
    <col min="9" max="9" width="1.7109375" style="6" customWidth="1"/>
    <col min="10" max="10" width="19.28515625" style="6" customWidth="1"/>
    <col min="11" max="11" width="18.85546875" style="6" customWidth="1"/>
    <col min="12" max="12" width="12.85546875" style="6" customWidth="1"/>
    <col min="13" max="14" width="5" style="6" hidden="1" customWidth="1"/>
    <col min="15" max="15" width="18" style="6" hidden="1" customWidth="1"/>
    <col min="16" max="16" width="27.7109375" style="6" hidden="1" customWidth="1"/>
    <col min="17" max="17" width="29.28515625" style="14" hidden="1" customWidth="1"/>
    <col min="18" max="18" width="18.5703125" style="6" hidden="1" customWidth="1"/>
    <col min="19" max="19" width="12.140625" style="6" hidden="1" customWidth="1"/>
    <col min="20" max="20" width="8.5703125" style="6" bestFit="1" customWidth="1"/>
    <col min="21" max="21" width="4.28515625" style="6" bestFit="1" customWidth="1"/>
    <col min="22" max="22" width="5.7109375" style="6" bestFit="1" customWidth="1"/>
    <col min="23" max="23" width="11" style="6" bestFit="1" customWidth="1"/>
    <col min="24" max="24" width="6.140625" style="6" bestFit="1" customWidth="1"/>
    <col min="25" max="25" width="6.85546875" style="6" bestFit="1" customWidth="1"/>
    <col min="26" max="26" width="9.7109375" style="6" bestFit="1" customWidth="1"/>
    <col min="27" max="27" width="7.140625" style="6" bestFit="1" customWidth="1"/>
    <col min="28" max="28" width="6.28515625" style="6" bestFit="1" customWidth="1"/>
    <col min="29" max="29" width="10.7109375" style="6" bestFit="1" customWidth="1"/>
    <col min="30" max="30" width="10" style="6" bestFit="1" customWidth="1"/>
    <col min="31" max="31" width="11.140625" style="6" hidden="1" customWidth="1"/>
    <col min="32" max="16384" width="11.42578125" style="6"/>
  </cols>
  <sheetData>
    <row r="2" spans="2:33" s="2" customFormat="1" ht="13.5" thickBot="1" x14ac:dyDescent="0.25">
      <c r="B2" s="21"/>
      <c r="C2" s="21"/>
      <c r="S2" s="3"/>
      <c r="T2" s="3"/>
      <c r="U2" s="3"/>
      <c r="V2" s="4"/>
      <c r="W2" s="3"/>
    </row>
    <row r="3" spans="2:33" s="2" customFormat="1" ht="99" customHeight="1" thickBot="1" x14ac:dyDescent="0.25">
      <c r="B3" s="109"/>
      <c r="C3" s="110"/>
      <c r="D3" s="100" t="s">
        <v>26</v>
      </c>
      <c r="E3" s="100"/>
      <c r="F3" s="100"/>
      <c r="G3" s="100"/>
      <c r="H3" s="100"/>
      <c r="I3" s="100"/>
      <c r="J3" s="101"/>
      <c r="K3" s="22"/>
      <c r="L3" s="22"/>
      <c r="S3" s="3"/>
      <c r="T3" s="3"/>
      <c r="U3" s="3"/>
      <c r="V3" s="4"/>
      <c r="W3" s="3"/>
    </row>
    <row r="4" spans="2:33" s="5" customFormat="1" ht="41.25" customHeight="1" thickBot="1" x14ac:dyDescent="0.25">
      <c r="B4" s="108" t="s">
        <v>27</v>
      </c>
      <c r="C4" s="100"/>
      <c r="D4" s="100"/>
      <c r="E4" s="100"/>
      <c r="F4" s="100"/>
      <c r="G4" s="100"/>
      <c r="H4" s="100"/>
      <c r="I4" s="100"/>
      <c r="J4" s="101"/>
      <c r="K4" s="23"/>
      <c r="O4" s="2"/>
    </row>
    <row r="5" spans="2:33" ht="41.45" customHeight="1" thickBot="1" x14ac:dyDescent="0.25">
      <c r="B5" s="102" t="s">
        <v>28</v>
      </c>
      <c r="C5" s="103"/>
      <c r="D5" s="103"/>
      <c r="E5" s="103"/>
      <c r="F5" s="104"/>
      <c r="G5" s="104"/>
      <c r="H5" s="104"/>
      <c r="I5" s="104"/>
      <c r="J5" s="105"/>
      <c r="K5" s="24"/>
      <c r="O5" s="2"/>
      <c r="Q5" s="6"/>
    </row>
    <row r="6" spans="2:33" ht="62.25" customHeight="1" thickBot="1" x14ac:dyDescent="0.25">
      <c r="B6" s="27" t="s">
        <v>45</v>
      </c>
      <c r="C6" s="106"/>
      <c r="D6" s="107"/>
      <c r="E6" s="79" t="s">
        <v>46</v>
      </c>
      <c r="F6" s="111"/>
      <c r="G6" s="112"/>
      <c r="H6" s="112"/>
      <c r="I6" s="112"/>
      <c r="J6" s="113"/>
      <c r="K6" s="25"/>
      <c r="O6" s="2"/>
      <c r="Q6" s="6"/>
    </row>
    <row r="7" spans="2:33" ht="32.25" customHeight="1" thickBot="1" x14ac:dyDescent="0.3">
      <c r="B7" s="28" t="s">
        <v>16</v>
      </c>
      <c r="C7" s="29"/>
      <c r="D7" s="30"/>
      <c r="E7" s="31"/>
      <c r="F7" s="80"/>
      <c r="G7" s="80"/>
      <c r="H7" s="80"/>
      <c r="I7" s="80"/>
      <c r="J7" s="32"/>
      <c r="K7" s="25"/>
      <c r="Q7" s="6"/>
    </row>
    <row r="8" spans="2:33" ht="39.75" customHeight="1" x14ac:dyDescent="0.2">
      <c r="B8" s="33" t="s">
        <v>24</v>
      </c>
      <c r="C8" s="114"/>
      <c r="D8" s="115"/>
      <c r="E8" s="115"/>
      <c r="F8" s="115"/>
      <c r="G8" s="115"/>
      <c r="H8" s="115"/>
      <c r="I8" s="115"/>
      <c r="J8" s="116"/>
      <c r="K8" s="25"/>
      <c r="Q8" s="6"/>
    </row>
    <row r="9" spans="2:33" ht="29.25" customHeight="1" x14ac:dyDescent="0.2">
      <c r="B9" s="34" t="s">
        <v>0</v>
      </c>
      <c r="C9" s="117"/>
      <c r="D9" s="118"/>
      <c r="E9" s="118"/>
      <c r="F9" s="118"/>
      <c r="G9" s="118"/>
      <c r="H9" s="118"/>
      <c r="I9" s="118"/>
      <c r="J9" s="119"/>
      <c r="K9" s="25"/>
      <c r="Q9" s="6"/>
    </row>
    <row r="10" spans="2:33" ht="27" customHeight="1" thickBot="1" x14ac:dyDescent="0.25">
      <c r="B10" s="35" t="s">
        <v>12</v>
      </c>
      <c r="C10" s="120"/>
      <c r="D10" s="121"/>
      <c r="E10" s="35" t="s">
        <v>13</v>
      </c>
      <c r="F10" s="120"/>
      <c r="G10" s="122"/>
      <c r="H10" s="122"/>
      <c r="I10" s="122"/>
      <c r="J10" s="121"/>
      <c r="K10" s="25"/>
      <c r="Q10" s="7"/>
      <c r="R10" s="7"/>
      <c r="S10" s="7"/>
      <c r="T10" s="7" t="str">
        <f>IF($B22&lt;&gt;"",C23,"")</f>
        <v/>
      </c>
      <c r="U10" s="9"/>
      <c r="V10" s="8"/>
      <c r="W10" s="7" t="str">
        <f>IF($B22&lt;&gt;"",F22,"")</f>
        <v/>
      </c>
      <c r="X10" s="7" t="str">
        <f>IF($B22&lt;&gt;"",E22,"")</f>
        <v/>
      </c>
      <c r="Y10" s="7"/>
      <c r="Z10" s="7"/>
      <c r="AA10" s="7"/>
      <c r="AB10" s="7"/>
      <c r="AC10" s="7"/>
      <c r="AD10" s="7"/>
      <c r="AE10" s="7"/>
      <c r="AF10" s="7"/>
      <c r="AG10" s="7"/>
    </row>
    <row r="11" spans="2:33" ht="8.25" customHeight="1" thickBot="1" x14ac:dyDescent="0.3">
      <c r="B11" s="36"/>
      <c r="C11" s="37"/>
      <c r="D11" s="38"/>
      <c r="E11" s="39"/>
      <c r="F11" s="39"/>
      <c r="G11" s="40"/>
      <c r="H11" s="39"/>
      <c r="I11" s="40"/>
      <c r="J11" s="41"/>
      <c r="K11" s="20"/>
      <c r="Q11" s="7"/>
      <c r="R11" s="7"/>
      <c r="S11" s="7"/>
      <c r="T11" s="7"/>
      <c r="U11" s="7"/>
      <c r="V11" s="7"/>
      <c r="W11" s="7"/>
      <c r="X11" s="7"/>
      <c r="Y11" s="7"/>
      <c r="Z11" s="7"/>
      <c r="AA11" s="7"/>
      <c r="AB11" s="7"/>
      <c r="AC11" s="7"/>
      <c r="AD11" s="7"/>
      <c r="AE11" s="7"/>
      <c r="AF11" s="7"/>
    </row>
    <row r="12" spans="2:33" s="5" customFormat="1" ht="24.75" customHeight="1" thickBot="1" x14ac:dyDescent="0.25">
      <c r="B12" s="42"/>
      <c r="C12" s="43" t="s">
        <v>9</v>
      </c>
      <c r="D12" s="44" t="s">
        <v>8</v>
      </c>
      <c r="E12" s="44" t="s">
        <v>11</v>
      </c>
      <c r="F12" s="45" t="s">
        <v>1</v>
      </c>
      <c r="G12" s="46"/>
      <c r="H12" s="47" t="s">
        <v>30</v>
      </c>
      <c r="I12" s="46"/>
      <c r="J12" s="47" t="s">
        <v>14</v>
      </c>
      <c r="K12" s="10"/>
      <c r="Q12" s="7"/>
      <c r="R12" s="7"/>
      <c r="S12" s="7"/>
      <c r="T12" s="7"/>
      <c r="U12" s="7"/>
      <c r="V12" s="7"/>
      <c r="W12" s="7"/>
      <c r="X12" s="7"/>
      <c r="Y12" s="7"/>
      <c r="Z12" s="7"/>
      <c r="AA12" s="7"/>
      <c r="AB12" s="7"/>
      <c r="AC12" s="7"/>
      <c r="AD12" s="7"/>
      <c r="AE12" s="7"/>
      <c r="AF12" s="7"/>
    </row>
    <row r="13" spans="2:33" s="5" customFormat="1" ht="6.75" customHeight="1" thickBot="1" x14ac:dyDescent="0.25">
      <c r="B13" s="48"/>
      <c r="C13" s="46"/>
      <c r="D13" s="46"/>
      <c r="E13" s="46"/>
      <c r="F13" s="46"/>
      <c r="G13" s="46"/>
      <c r="H13" s="46"/>
      <c r="I13" s="46"/>
      <c r="J13" s="49"/>
      <c r="K13" s="10"/>
      <c r="Q13" s="7"/>
      <c r="R13" s="7"/>
      <c r="S13" s="7"/>
      <c r="T13" s="7"/>
      <c r="U13" s="7"/>
      <c r="V13" s="7"/>
      <c r="W13" s="7"/>
      <c r="X13" s="7"/>
      <c r="Y13" s="7"/>
      <c r="Z13" s="7"/>
      <c r="AA13" s="7"/>
      <c r="AB13" s="7"/>
      <c r="AC13" s="7"/>
      <c r="AD13" s="7"/>
      <c r="AE13" s="7"/>
      <c r="AF13" s="7"/>
    </row>
    <row r="14" spans="2:33" ht="30" customHeight="1" thickBot="1" x14ac:dyDescent="0.25">
      <c r="B14" s="50" t="str">
        <f>IF($C$6=$O$52, "Mandataire", IF($C$6=$O$51,"1° adhérent individuel","Coordonnées Adhérent"))</f>
        <v>Coordonnées Adhérent</v>
      </c>
      <c r="C14" s="51"/>
      <c r="D14" s="52"/>
      <c r="E14" s="52"/>
      <c r="F14" s="53"/>
      <c r="G14" s="54"/>
      <c r="H14" s="55"/>
      <c r="I14" s="56"/>
      <c r="J14" s="55"/>
      <c r="K14" s="15"/>
      <c r="Q14" s="7"/>
      <c r="R14" s="7"/>
      <c r="S14" s="7"/>
      <c r="T14" s="7"/>
      <c r="U14" s="7"/>
      <c r="V14" s="7"/>
      <c r="W14" s="7"/>
      <c r="X14" s="7"/>
      <c r="Y14" s="7"/>
      <c r="Z14" s="7"/>
      <c r="AA14" s="7"/>
      <c r="AB14" s="7"/>
      <c r="AC14" s="7"/>
      <c r="AD14" s="7"/>
      <c r="AE14" s="7"/>
      <c r="AF14" s="7"/>
    </row>
    <row r="15" spans="2:33" ht="30" customHeight="1" thickBot="1" x14ac:dyDescent="0.25">
      <c r="B15" s="57" t="s">
        <v>15</v>
      </c>
      <c r="C15" s="85"/>
      <c r="D15" s="86"/>
      <c r="E15" s="86"/>
      <c r="F15" s="87"/>
      <c r="G15" s="54"/>
      <c r="H15" s="58"/>
      <c r="I15" s="56"/>
      <c r="J15" s="59"/>
      <c r="K15" s="15"/>
      <c r="Q15" s="7"/>
      <c r="R15" s="7"/>
      <c r="S15" s="7"/>
      <c r="T15" s="7"/>
      <c r="U15" s="7"/>
      <c r="V15" s="7"/>
      <c r="W15" s="7"/>
      <c r="X15" s="7"/>
      <c r="Y15" s="7"/>
      <c r="Z15" s="7"/>
      <c r="AA15" s="7"/>
      <c r="AB15" s="7"/>
      <c r="AC15" s="7"/>
      <c r="AD15" s="7"/>
      <c r="AE15" s="7"/>
      <c r="AF15" s="7"/>
    </row>
    <row r="16" spans="2:33" s="11" customFormat="1" ht="9.75" customHeight="1" thickBot="1" x14ac:dyDescent="0.25">
      <c r="B16" s="60"/>
      <c r="C16" s="61"/>
      <c r="D16" s="61"/>
      <c r="E16" s="61"/>
      <c r="F16" s="61"/>
      <c r="G16" s="56"/>
      <c r="H16" s="56"/>
      <c r="I16" s="56"/>
      <c r="J16" s="62"/>
      <c r="K16" s="15"/>
      <c r="L16" s="6"/>
      <c r="Q16" s="12"/>
      <c r="R16" s="12"/>
      <c r="S16" s="12"/>
      <c r="T16" s="12"/>
      <c r="U16" s="12"/>
      <c r="V16" s="12"/>
      <c r="W16" s="12"/>
      <c r="X16" s="12"/>
      <c r="Y16" s="12"/>
      <c r="Z16" s="12"/>
      <c r="AA16" s="12"/>
      <c r="AB16" s="12"/>
      <c r="AC16" s="12"/>
      <c r="AD16" s="12"/>
      <c r="AE16" s="12"/>
      <c r="AF16" s="12"/>
    </row>
    <row r="17" spans="2:32" ht="30" customHeight="1" thickBot="1" x14ac:dyDescent="0.25">
      <c r="B17" s="63" t="str">
        <f>IF($C$6=$O$52,"Suppléant",IF($C$6=$O$51,IF($F$6&gt;1,"2° adhérent individuel",""),""))</f>
        <v/>
      </c>
      <c r="C17" s="51"/>
      <c r="D17" s="52"/>
      <c r="E17" s="52"/>
      <c r="F17" s="53"/>
      <c r="G17" s="64"/>
      <c r="H17" s="55"/>
      <c r="I17" s="56"/>
      <c r="J17" s="55"/>
      <c r="K17" s="15"/>
      <c r="Q17" s="7"/>
      <c r="R17" s="7"/>
      <c r="S17" s="7"/>
      <c r="T17" s="7"/>
      <c r="U17" s="7"/>
      <c r="V17" s="7"/>
      <c r="W17" s="7"/>
      <c r="X17" s="7"/>
      <c r="Y17" s="7"/>
      <c r="Z17" s="7"/>
      <c r="AA17" s="7"/>
      <c r="AB17" s="7"/>
      <c r="AC17" s="7"/>
      <c r="AD17" s="7"/>
      <c r="AE17" s="7"/>
      <c r="AF17" s="7"/>
    </row>
    <row r="18" spans="2:32" ht="30" customHeight="1" thickBot="1" x14ac:dyDescent="0.25">
      <c r="B18" s="65" t="str">
        <f>IF($C$6&lt;&gt;$O$50,IF($F$6&gt;1,"Adresse (si différente)",""),"")</f>
        <v/>
      </c>
      <c r="C18" s="85"/>
      <c r="D18" s="86"/>
      <c r="E18" s="86"/>
      <c r="F18" s="87"/>
      <c r="G18" s="54"/>
      <c r="H18" s="58"/>
      <c r="I18" s="56"/>
      <c r="J18" s="59"/>
      <c r="K18" s="15"/>
      <c r="Q18" s="7"/>
      <c r="R18" s="7"/>
      <c r="S18" s="7"/>
      <c r="T18" s="7"/>
      <c r="U18" s="7"/>
      <c r="V18" s="7"/>
      <c r="W18" s="7"/>
      <c r="X18" s="7"/>
      <c r="Y18" s="7"/>
      <c r="Z18" s="7"/>
      <c r="AA18" s="7"/>
      <c r="AB18" s="7"/>
      <c r="AC18" s="7"/>
      <c r="AD18" s="7"/>
      <c r="AE18" s="7"/>
      <c r="AF18" s="7"/>
    </row>
    <row r="19" spans="2:32" s="11" customFormat="1" ht="9.75" customHeight="1" thickBot="1" x14ac:dyDescent="0.25">
      <c r="B19" s="60"/>
      <c r="C19" s="61"/>
      <c r="D19" s="61"/>
      <c r="E19" s="61"/>
      <c r="F19" s="61"/>
      <c r="G19" s="56"/>
      <c r="H19" s="56"/>
      <c r="I19" s="56"/>
      <c r="J19" s="62"/>
      <c r="K19" s="15"/>
      <c r="L19" s="6"/>
      <c r="Q19" s="13"/>
    </row>
    <row r="20" spans="2:32" ht="30" customHeight="1" thickBot="1" x14ac:dyDescent="0.25">
      <c r="B20" s="63" t="str">
        <f>IF($C$6=$O$51,IF($F$6&gt;2,"3° adhérent individuel",""),"")</f>
        <v/>
      </c>
      <c r="C20" s="51"/>
      <c r="D20" s="52"/>
      <c r="E20" s="52"/>
      <c r="F20" s="53"/>
      <c r="G20" s="64"/>
      <c r="H20" s="55"/>
      <c r="I20" s="56"/>
      <c r="J20" s="55"/>
      <c r="K20" s="15"/>
    </row>
    <row r="21" spans="2:32" ht="30" customHeight="1" thickBot="1" x14ac:dyDescent="0.25">
      <c r="B21" s="65" t="str">
        <f>IF($C$6=$O$51,IF($F$6&gt;2,"Adresse (si différente)",""),"")</f>
        <v/>
      </c>
      <c r="C21" s="85"/>
      <c r="D21" s="86"/>
      <c r="E21" s="86"/>
      <c r="F21" s="87"/>
      <c r="G21" s="54"/>
      <c r="H21" s="58"/>
      <c r="I21" s="56"/>
      <c r="J21" s="59"/>
      <c r="K21" s="15"/>
    </row>
    <row r="22" spans="2:32" s="11" customFormat="1" ht="9.75" customHeight="1" thickBot="1" x14ac:dyDescent="0.25">
      <c r="B22" s="60"/>
      <c r="C22" s="61"/>
      <c r="D22" s="61"/>
      <c r="E22" s="61"/>
      <c r="F22" s="61"/>
      <c r="G22" s="56"/>
      <c r="H22" s="56"/>
      <c r="I22" s="56"/>
      <c r="J22" s="62"/>
      <c r="K22" s="15"/>
      <c r="Q22" s="13"/>
    </row>
    <row r="23" spans="2:32" ht="30" customHeight="1" thickBot="1" x14ac:dyDescent="0.25">
      <c r="B23" s="63" t="str">
        <f>IF($C$6=$O$51,IF($F$6&gt;3,"4° adhérent individuel",""),"")</f>
        <v/>
      </c>
      <c r="C23" s="51"/>
      <c r="D23" s="52"/>
      <c r="E23" s="52"/>
      <c r="F23" s="53"/>
      <c r="G23" s="64"/>
      <c r="H23" s="55"/>
      <c r="I23" s="56"/>
      <c r="J23" s="55"/>
      <c r="K23" s="81"/>
      <c r="L23" s="83"/>
      <c r="O23" s="82"/>
    </row>
    <row r="24" spans="2:32" ht="30" customHeight="1" thickBot="1" x14ac:dyDescent="0.25">
      <c r="B24" s="65" t="str">
        <f>IF($C$6=$O$51,IF($F$6&gt;3,"Adresse (si différente)",""),"")</f>
        <v/>
      </c>
      <c r="C24" s="85"/>
      <c r="D24" s="86"/>
      <c r="E24" s="86"/>
      <c r="F24" s="87"/>
      <c r="G24" s="54"/>
      <c r="H24" s="58"/>
      <c r="I24" s="56"/>
      <c r="J24" s="59"/>
      <c r="K24" s="15"/>
    </row>
    <row r="25" spans="2:32" ht="12.75" customHeight="1" thickBot="1" x14ac:dyDescent="0.3">
      <c r="B25" s="66"/>
      <c r="C25" s="88"/>
      <c r="D25" s="88"/>
      <c r="E25" s="88"/>
      <c r="F25" s="88"/>
      <c r="G25" s="89"/>
      <c r="H25" s="89"/>
      <c r="I25" s="89"/>
      <c r="J25" s="90"/>
      <c r="K25" s="20"/>
    </row>
    <row r="26" spans="2:32" s="5" customFormat="1" ht="26.25" customHeight="1" thickBot="1" x14ac:dyDescent="0.25">
      <c r="B26" s="91" t="s">
        <v>23</v>
      </c>
      <c r="C26" s="92"/>
      <c r="D26" s="92"/>
      <c r="E26" s="92"/>
      <c r="F26" s="92"/>
      <c r="G26" s="92"/>
      <c r="H26" s="93"/>
      <c r="I26" s="67"/>
      <c r="J26" s="84" t="e">
        <f ca="1">IFERROR(VLOOKUP(C6&amp;F6,Sheet1!C2:D10,2,FALSE)*(5-QUOTIENT(MONTH(TODAY())+2,3))/4,#N/A)</f>
        <v>#N/A</v>
      </c>
      <c r="K26" s="26"/>
      <c r="Q26" s="16"/>
    </row>
    <row r="27" spans="2:32" s="5" customFormat="1" ht="26.25" customHeight="1" thickBot="1" x14ac:dyDescent="0.25">
      <c r="B27" s="97" t="s">
        <v>22</v>
      </c>
      <c r="C27" s="98"/>
      <c r="D27" s="98"/>
      <c r="E27" s="98"/>
      <c r="F27" s="98"/>
      <c r="G27" s="98"/>
      <c r="H27" s="98"/>
      <c r="I27" s="98"/>
      <c r="J27" s="99"/>
      <c r="K27" s="26"/>
      <c r="Q27" s="16"/>
    </row>
    <row r="28" spans="2:32" s="5" customFormat="1" ht="96" customHeight="1" thickBot="1" x14ac:dyDescent="0.25">
      <c r="B28" s="94" t="s">
        <v>29</v>
      </c>
      <c r="C28" s="95"/>
      <c r="D28" s="95"/>
      <c r="E28" s="95"/>
      <c r="F28" s="95"/>
      <c r="G28" s="95"/>
      <c r="H28" s="95"/>
      <c r="I28" s="95"/>
      <c r="J28" s="96"/>
      <c r="K28" s="26"/>
      <c r="Q28" s="16"/>
    </row>
    <row r="31" spans="2:32" ht="51" customHeight="1" x14ac:dyDescent="0.2"/>
    <row r="32" spans="2:32" ht="51" customHeight="1" x14ac:dyDescent="0.2"/>
    <row r="33" ht="51" customHeight="1" x14ac:dyDescent="0.2"/>
    <row r="34" ht="51" customHeight="1" x14ac:dyDescent="0.2"/>
    <row r="35" ht="51" customHeight="1" x14ac:dyDescent="0.2"/>
    <row r="36" ht="51" customHeight="1" x14ac:dyDescent="0.2"/>
    <row r="37" ht="51" customHeight="1" x14ac:dyDescent="0.2"/>
    <row r="49" spans="15:19" ht="45" x14ac:dyDescent="0.2">
      <c r="O49" s="17" t="s">
        <v>47</v>
      </c>
      <c r="P49" s="17" t="s">
        <v>46</v>
      </c>
      <c r="Q49" s="18" t="s">
        <v>10</v>
      </c>
      <c r="R49" s="17" t="s">
        <v>17</v>
      </c>
      <c r="S49" s="17" t="s">
        <v>14</v>
      </c>
    </row>
    <row r="50" spans="15:19" ht="25.5" x14ac:dyDescent="0.2">
      <c r="O50" s="2" t="s">
        <v>48</v>
      </c>
      <c r="P50" s="2" t="s">
        <v>6</v>
      </c>
      <c r="Q50" s="19">
        <v>75</v>
      </c>
      <c r="R50" s="2" t="s">
        <v>21</v>
      </c>
      <c r="S50" s="6">
        <v>2021</v>
      </c>
    </row>
    <row r="51" spans="15:19" ht="25.5" x14ac:dyDescent="0.2">
      <c r="O51" s="2" t="s">
        <v>49</v>
      </c>
      <c r="P51" s="2" t="s">
        <v>7</v>
      </c>
      <c r="Q51" s="19">
        <v>50</v>
      </c>
      <c r="R51" s="6" t="s">
        <v>53</v>
      </c>
      <c r="S51" s="6">
        <v>2020</v>
      </c>
    </row>
    <row r="52" spans="15:19" ht="38.25" x14ac:dyDescent="0.2">
      <c r="O52" s="2" t="s">
        <v>50</v>
      </c>
      <c r="P52" s="2" t="s">
        <v>51</v>
      </c>
      <c r="Q52" s="19">
        <v>25</v>
      </c>
      <c r="R52" s="2" t="s">
        <v>18</v>
      </c>
      <c r="S52" s="6">
        <v>2019</v>
      </c>
    </row>
    <row r="53" spans="15:19" x14ac:dyDescent="0.2">
      <c r="O53" s="2"/>
      <c r="P53" s="2" t="s">
        <v>32</v>
      </c>
      <c r="Q53" s="19">
        <v>0</v>
      </c>
      <c r="R53" s="2" t="s">
        <v>19</v>
      </c>
      <c r="S53" s="6">
        <v>2018</v>
      </c>
    </row>
    <row r="54" spans="15:19" ht="25.5" x14ac:dyDescent="0.2">
      <c r="O54" s="2"/>
      <c r="P54" s="2" t="s">
        <v>36</v>
      </c>
      <c r="Q54" s="19">
        <v>250</v>
      </c>
      <c r="R54" s="2" t="s">
        <v>20</v>
      </c>
      <c r="S54" s="6">
        <v>2017</v>
      </c>
    </row>
    <row r="55" spans="15:19" x14ac:dyDescent="0.2">
      <c r="O55" s="2"/>
      <c r="P55" s="2" t="s">
        <v>37</v>
      </c>
      <c r="Q55" s="19">
        <v>400</v>
      </c>
      <c r="R55" s="2"/>
      <c r="S55" s="2">
        <v>2016</v>
      </c>
    </row>
    <row r="56" spans="15:19" ht="25.5" x14ac:dyDescent="0.2">
      <c r="P56" s="2" t="s">
        <v>38</v>
      </c>
      <c r="Q56" s="14">
        <v>950</v>
      </c>
      <c r="R56" s="17"/>
      <c r="S56" s="2">
        <v>2015</v>
      </c>
    </row>
    <row r="57" spans="15:19" x14ac:dyDescent="0.2">
      <c r="P57" s="2" t="s">
        <v>41</v>
      </c>
      <c r="Q57" s="14">
        <v>300</v>
      </c>
      <c r="R57" s="2"/>
      <c r="S57" s="2">
        <v>2014</v>
      </c>
    </row>
    <row r="58" spans="15:19" x14ac:dyDescent="0.2">
      <c r="P58" s="2" t="s">
        <v>42</v>
      </c>
      <c r="Q58" s="14">
        <v>300</v>
      </c>
      <c r="S58" s="2">
        <v>2013</v>
      </c>
    </row>
    <row r="59" spans="15:19" x14ac:dyDescent="0.2">
      <c r="S59" s="2">
        <v>2012</v>
      </c>
    </row>
    <row r="60" spans="15:19" x14ac:dyDescent="0.2">
      <c r="S60" s="2">
        <v>2011</v>
      </c>
    </row>
    <row r="61" spans="15:19" x14ac:dyDescent="0.2">
      <c r="S61" s="2">
        <v>2010</v>
      </c>
    </row>
    <row r="62" spans="15:19" x14ac:dyDescent="0.2">
      <c r="S62" s="2">
        <v>2009</v>
      </c>
    </row>
    <row r="63" spans="15:19" x14ac:dyDescent="0.2">
      <c r="S63" s="2">
        <v>2008</v>
      </c>
    </row>
    <row r="64" spans="15:19" x14ac:dyDescent="0.2">
      <c r="S64" s="2">
        <v>2007</v>
      </c>
    </row>
    <row r="65" spans="19:19" x14ac:dyDescent="0.2">
      <c r="S65" s="78" t="s">
        <v>52</v>
      </c>
    </row>
    <row r="66" spans="19:19" x14ac:dyDescent="0.2">
      <c r="S66" s="2"/>
    </row>
    <row r="67" spans="19:19" x14ac:dyDescent="0.2">
      <c r="S67" s="70"/>
    </row>
    <row r="68" spans="19:19" x14ac:dyDescent="0.2">
      <c r="S68" s="2"/>
    </row>
    <row r="69" spans="19:19" x14ac:dyDescent="0.2">
      <c r="S69" s="2"/>
    </row>
    <row r="72" spans="19:19" x14ac:dyDescent="0.2">
      <c r="S72" s="2"/>
    </row>
    <row r="75" spans="19:19" x14ac:dyDescent="0.2">
      <c r="S75" s="2"/>
    </row>
    <row r="76" spans="19:19" ht="13.15" customHeight="1" x14ac:dyDescent="0.2"/>
    <row r="78" spans="19:19" ht="28.5" customHeight="1" x14ac:dyDescent="0.2">
      <c r="S78" s="2"/>
    </row>
    <row r="79" spans="19:19" ht="28.5" customHeight="1" x14ac:dyDescent="0.2"/>
    <row r="80" spans="19:19" ht="28.5" customHeight="1" x14ac:dyDescent="0.2"/>
    <row r="81" spans="19:19" ht="28.5" customHeight="1" x14ac:dyDescent="0.2">
      <c r="S81" s="2"/>
    </row>
    <row r="84" spans="19:19" x14ac:dyDescent="0.2">
      <c r="S84" s="2"/>
    </row>
  </sheetData>
  <sheetProtection selectLockedCells="1" selectUnlockedCells="1"/>
  <scenarios current="0" show="0">
    <scenario name="Individuel certifié" locked="1" count="3" user="RAMIS Philippe" comment="Créé par RAMIS Philippe le 24/11/2016_x000a_Modifié par: RAMIS Philippe le 24/11/2016">
      <inputCells r="C6" val="Adhérent individuel"/>
      <inputCells r="F6" val="Certifié en 2016/2017"/>
      <inputCells r="J7" val="gratuit"/>
    </scenario>
  </scenarios>
  <dataConsolidate/>
  <mergeCells count="18">
    <mergeCell ref="C18:F18"/>
    <mergeCell ref="C21:F21"/>
    <mergeCell ref="C8:J8"/>
    <mergeCell ref="C9:J9"/>
    <mergeCell ref="C10:D10"/>
    <mergeCell ref="C15:F15"/>
    <mergeCell ref="F10:J10"/>
    <mergeCell ref="D3:J3"/>
    <mergeCell ref="B5:J5"/>
    <mergeCell ref="C6:D6"/>
    <mergeCell ref="B4:J4"/>
    <mergeCell ref="B3:C3"/>
    <mergeCell ref="F6:J6"/>
    <mergeCell ref="C24:F24"/>
    <mergeCell ref="C25:J25"/>
    <mergeCell ref="B26:H26"/>
    <mergeCell ref="B28:J28"/>
    <mergeCell ref="B27:J27"/>
  </mergeCells>
  <dataValidations count="6">
    <dataValidation type="custom" allowBlank="1" showInputMessage="1" showErrorMessage="1" sqref="C12:C13 C11:D11" xr:uid="{00000000-0002-0000-0000-000001000000}">
      <formula1>IF(#REF!&lt;&gt;"Adhésion individuelle",10)</formula1>
    </dataValidation>
    <dataValidation allowBlank="1" showInputMessage="1" showErrorMessage="1" sqref="C8:J8" xr:uid="{00000000-0002-0000-0000-000006000000}"/>
    <dataValidation type="list" allowBlank="1" showInputMessage="1" showErrorMessage="1" sqref="J23 J14 J17 J20" xr:uid="{00000000-0002-0000-0000-000005000000}">
      <formula1>$S$50:$S$66</formula1>
    </dataValidation>
    <dataValidation type="list" allowBlank="1" showInputMessage="1" showErrorMessage="1" sqref="C6:D6" xr:uid="{FAD957F3-B1C8-46F4-9D0A-4C3795495B62}">
      <formula1>$O$50:$O$52</formula1>
    </dataValidation>
    <dataValidation type="list" allowBlank="1" showInputMessage="1" showErrorMessage="1" sqref="H14 H17 H20 H23" xr:uid="{F33B644B-444F-4C92-9B36-B4DD84226498}">
      <formula1>$R$50:$R$54</formula1>
    </dataValidation>
    <dataValidation type="list" allowBlank="1" showInputMessage="1" showErrorMessage="1" sqref="F6:J6" xr:uid="{D89329E5-72D1-4601-AE73-81B321559B54}">
      <formula1>Activité</formula1>
    </dataValidation>
  </dataValidations>
  <pageMargins left="0.23622047244094491" right="0.15748031496062992" top="0.31496062992125984" bottom="0.39370078740157483" header="0.19685039370078741" footer="0.23622047244094491"/>
  <pageSetup paperSize="9"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1</xdr:col>
                    <xdr:colOff>323850</xdr:colOff>
                    <xdr:row>26</xdr:row>
                    <xdr:rowOff>85725</xdr:rowOff>
                  </from>
                  <to>
                    <xdr:col>9</xdr:col>
                    <xdr:colOff>990600</xdr:colOff>
                    <xdr:row>26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E11A3-4950-4885-9400-5A2595C3DB83}">
  <dimension ref="A1"/>
  <sheetViews>
    <sheetView workbookViewId="0">
      <selection activeCell="I32" sqref="I32"/>
    </sheetView>
  </sheetViews>
  <sheetFormatPr baseColWidth="10" defaultColWidth="11.5703125" defaultRowHeight="12.75" x14ac:dyDescent="0.2"/>
  <sheetData/>
  <sheetProtection algorithmName="SHA-512" hashValue="yCA7B9YwZZiIWRvA1xmRkPnKevUmlSk9vSA0cZsnZlavrAg19HuywLTN9XGJEQ7nXPB51N7xmuWMpxnBThXhnA==" saltValue="5P3Ih8wzbqMZ1DtIJFz3u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E15"/>
  <sheetViews>
    <sheetView zoomScale="60" zoomScaleNormal="60" workbookViewId="0">
      <selection activeCell="I9" sqref="I9"/>
    </sheetView>
  </sheetViews>
  <sheetFormatPr baseColWidth="10" defaultColWidth="11.42578125" defaultRowHeight="12.75" x14ac:dyDescent="0.2"/>
  <cols>
    <col min="1" max="1" width="11.42578125" style="1"/>
    <col min="2" max="2" width="45.5703125" style="1" customWidth="1"/>
    <col min="3" max="3" width="20.7109375" style="1" customWidth="1"/>
    <col min="4" max="4" width="58.42578125" style="1" customWidth="1"/>
    <col min="5" max="5" width="15" style="1" customWidth="1"/>
    <col min="6" max="16384" width="11.42578125" style="1"/>
  </cols>
  <sheetData>
    <row r="2" spans="2:5" ht="13.5" thickBot="1" x14ac:dyDescent="0.25"/>
    <row r="3" spans="2:5" ht="28.5" customHeight="1" thickBot="1" x14ac:dyDescent="0.25">
      <c r="B3" s="133" t="s">
        <v>31</v>
      </c>
      <c r="C3" s="134"/>
      <c r="D3" s="134"/>
      <c r="E3" s="135"/>
    </row>
    <row r="4" spans="2:5" ht="45.75" customHeight="1" thickBot="1" x14ac:dyDescent="0.25">
      <c r="B4" s="68" t="s">
        <v>3</v>
      </c>
      <c r="C4" s="69" t="s">
        <v>4</v>
      </c>
      <c r="D4" s="133" t="s">
        <v>25</v>
      </c>
      <c r="E4" s="135"/>
    </row>
    <row r="5" spans="2:5" ht="40.15" customHeight="1" x14ac:dyDescent="0.2">
      <c r="B5" s="130" t="s">
        <v>5</v>
      </c>
      <c r="C5" s="130" t="s">
        <v>35</v>
      </c>
      <c r="D5" s="71" t="s">
        <v>6</v>
      </c>
      <c r="E5" s="72">
        <v>75</v>
      </c>
    </row>
    <row r="6" spans="2:5" ht="40.15" customHeight="1" x14ac:dyDescent="0.2">
      <c r="B6" s="131"/>
      <c r="C6" s="131"/>
      <c r="D6" s="73" t="s">
        <v>7</v>
      </c>
      <c r="E6" s="74">
        <v>50</v>
      </c>
    </row>
    <row r="7" spans="2:5" ht="92.25" customHeight="1" x14ac:dyDescent="0.2">
      <c r="B7" s="131"/>
      <c r="C7" s="131"/>
      <c r="D7" s="73" t="s">
        <v>33</v>
      </c>
      <c r="E7" s="74">
        <v>25</v>
      </c>
    </row>
    <row r="8" spans="2:5" ht="40.15" customHeight="1" thickBot="1" x14ac:dyDescent="0.25">
      <c r="B8" s="136"/>
      <c r="C8" s="136"/>
      <c r="D8" s="75" t="s">
        <v>32</v>
      </c>
      <c r="E8" s="76" t="s">
        <v>2</v>
      </c>
    </row>
    <row r="9" spans="2:5" ht="51" customHeight="1" x14ac:dyDescent="0.2">
      <c r="B9" s="130" t="s">
        <v>34</v>
      </c>
      <c r="C9" s="130" t="s">
        <v>40</v>
      </c>
      <c r="D9" s="71" t="s">
        <v>36</v>
      </c>
      <c r="E9" s="72">
        <v>250</v>
      </c>
    </row>
    <row r="10" spans="2:5" ht="40.15" customHeight="1" x14ac:dyDescent="0.2">
      <c r="B10" s="131"/>
      <c r="C10" s="131"/>
      <c r="D10" s="73" t="s">
        <v>37</v>
      </c>
      <c r="E10" s="74">
        <v>400</v>
      </c>
    </row>
    <row r="11" spans="2:5" ht="63.6" customHeight="1" thickBot="1" x14ac:dyDescent="0.25">
      <c r="B11" s="132"/>
      <c r="C11" s="136"/>
      <c r="D11" s="75" t="s">
        <v>38</v>
      </c>
      <c r="E11" s="77">
        <v>950</v>
      </c>
    </row>
    <row r="12" spans="2:5" ht="40.15" customHeight="1" x14ac:dyDescent="0.2">
      <c r="B12" s="137" t="s">
        <v>39</v>
      </c>
      <c r="C12" s="137" t="s">
        <v>40</v>
      </c>
      <c r="D12" s="71" t="s">
        <v>41</v>
      </c>
      <c r="E12" s="72">
        <v>300</v>
      </c>
    </row>
    <row r="13" spans="2:5" ht="40.15" customHeight="1" thickBot="1" x14ac:dyDescent="0.25">
      <c r="B13" s="138"/>
      <c r="C13" s="138"/>
      <c r="D13" s="75" t="s">
        <v>42</v>
      </c>
      <c r="E13" s="77">
        <v>300</v>
      </c>
    </row>
    <row r="14" spans="2:5" ht="91.9" customHeight="1" thickBot="1" x14ac:dyDescent="0.25">
      <c r="B14" s="127" t="s">
        <v>44</v>
      </c>
      <c r="C14" s="128"/>
      <c r="D14" s="128"/>
      <c r="E14" s="129"/>
    </row>
    <row r="15" spans="2:5" ht="141.6" customHeight="1" thickBot="1" x14ac:dyDescent="0.25">
      <c r="B15" s="123" t="s">
        <v>43</v>
      </c>
      <c r="C15" s="124"/>
      <c r="D15" s="125"/>
      <c r="E15" s="126"/>
    </row>
  </sheetData>
  <sheetProtection sheet="1" objects="1" scenarios="1" selectLockedCells="1" selectUnlockedCells="1"/>
  <mergeCells count="10">
    <mergeCell ref="B15:E15"/>
    <mergeCell ref="B14:E14"/>
    <mergeCell ref="B9:B11"/>
    <mergeCell ref="B3:E3"/>
    <mergeCell ref="D4:E4"/>
    <mergeCell ref="B5:B8"/>
    <mergeCell ref="C5:C8"/>
    <mergeCell ref="C9:C11"/>
    <mergeCell ref="B12:B13"/>
    <mergeCell ref="C12: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5F7F2-1C25-4264-AA62-C042A24CFF48}">
  <dimension ref="A2:D10"/>
  <sheetViews>
    <sheetView workbookViewId="0">
      <selection activeCell="G13" sqref="G13"/>
    </sheetView>
  </sheetViews>
  <sheetFormatPr baseColWidth="10" defaultColWidth="8.85546875" defaultRowHeight="12.75" x14ac:dyDescent="0.2"/>
  <cols>
    <col min="1" max="1" width="35.140625" customWidth="1"/>
    <col min="2" max="2" width="63.28515625" customWidth="1"/>
    <col min="3" max="3" width="10.7109375" customWidth="1"/>
    <col min="4" max="4" width="9.42578125" customWidth="1"/>
    <col min="5" max="5" width="11.7109375" customWidth="1"/>
  </cols>
  <sheetData>
    <row r="2" spans="1:4" x14ac:dyDescent="0.2">
      <c r="A2" s="2" t="s">
        <v>48</v>
      </c>
      <c r="B2" t="s">
        <v>6</v>
      </c>
      <c r="C2" t="str">
        <f>A2&amp;B2</f>
        <v>Adhérent individuel / NominativeEn activité</v>
      </c>
      <c r="D2">
        <v>75</v>
      </c>
    </row>
    <row r="3" spans="1:4" x14ac:dyDescent="0.2">
      <c r="A3" s="2" t="s">
        <v>48</v>
      </c>
      <c r="B3" t="s">
        <v>7</v>
      </c>
      <c r="C3" t="str">
        <f t="shared" ref="C3:C10" si="0">A3&amp;B3</f>
        <v>Adhérent individuel / NominativeRetraité</v>
      </c>
      <c r="D3">
        <v>50</v>
      </c>
    </row>
    <row r="4" spans="1:4" x14ac:dyDescent="0.2">
      <c r="A4" s="2" t="s">
        <v>48</v>
      </c>
      <c r="B4" t="s">
        <v>51</v>
      </c>
      <c r="C4" t="str">
        <f t="shared" si="0"/>
        <v>Adhérent individuel / NominativeEtudiant, créateur d’entreprise depuis moins de 2 ans, en recherche d’emploi</v>
      </c>
      <c r="D4">
        <v>25</v>
      </c>
    </row>
    <row r="5" spans="1:4" x14ac:dyDescent="0.2">
      <c r="A5" s="2" t="s">
        <v>48</v>
      </c>
      <c r="B5" t="s">
        <v>32</v>
      </c>
      <c r="C5" t="str">
        <f t="shared" si="0"/>
        <v>Adhérent individuel / NominativeCertifié en 2021</v>
      </c>
      <c r="D5">
        <v>0</v>
      </c>
    </row>
    <row r="6" spans="1:4" x14ac:dyDescent="0.2">
      <c r="A6" s="2" t="s">
        <v>50</v>
      </c>
      <c r="B6" t="s">
        <v>41</v>
      </c>
      <c r="C6" t="str">
        <f t="shared" si="0"/>
        <v>Autre organisation / CollectiveEtablissement d’enseignement</v>
      </c>
      <c r="D6">
        <v>300</v>
      </c>
    </row>
    <row r="7" spans="1:4" x14ac:dyDescent="0.2">
      <c r="A7" s="2" t="s">
        <v>50</v>
      </c>
      <c r="B7" t="s">
        <v>42</v>
      </c>
      <c r="C7" t="str">
        <f t="shared" si="0"/>
        <v>Autre organisation / CollectiveCollectivité locale et territoriale</v>
      </c>
      <c r="D7">
        <v>300</v>
      </c>
    </row>
    <row r="8" spans="1:4" x14ac:dyDescent="0.2">
      <c r="A8" s="2" t="s">
        <v>49</v>
      </c>
      <c r="B8" t="s">
        <v>36</v>
      </c>
      <c r="C8" t="str">
        <f t="shared" si="0"/>
        <v>Entreprise affiliée / CollectiveMicro-entreprise, EIRL, TPE (&lt; 10 salariés)</v>
      </c>
      <c r="D8">
        <v>250</v>
      </c>
    </row>
    <row r="9" spans="1:4" x14ac:dyDescent="0.2">
      <c r="A9" s="2" t="s">
        <v>49</v>
      </c>
      <c r="B9" t="s">
        <v>37</v>
      </c>
      <c r="C9" t="str">
        <f t="shared" si="0"/>
        <v>Entreprise affiliée / CollectivePME-PMI (&lt; 500 salariés)</v>
      </c>
      <c r="D9">
        <v>400</v>
      </c>
    </row>
    <row r="10" spans="1:4" x14ac:dyDescent="0.2">
      <c r="A10" s="2" t="s">
        <v>49</v>
      </c>
      <c r="B10" t="s">
        <v>38</v>
      </c>
      <c r="C10" t="str">
        <f t="shared" si="0"/>
        <v>Entreprise affiliée / CollectiveGrande entreprise, grand groupe (&gt; 500 salariés)</v>
      </c>
      <c r="D10">
        <v>950</v>
      </c>
    </row>
  </sheetData>
  <autoFilter ref="A1:A10" xr:uid="{8835F7F2-1C25-4264-AA62-C042A24CFF4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D005-E70B-45D4-848D-55126CE1BCB8}">
  <dimension ref="A1"/>
  <sheetViews>
    <sheetView workbookViewId="0">
      <selection activeCell="H33" sqref="H33"/>
    </sheetView>
  </sheetViews>
  <sheetFormatPr baseColWidth="10" defaultColWidth="11.5703125" defaultRowHeight="12.75" x14ac:dyDescent="0.2"/>
  <sheetData/>
  <sheetProtection algorithmName="SHA-512" hashValue="km0o+qN9/62R40qWjXGzAqGxGtv1PdgRRi3boNutehv8jh5S49f75wnrlddofdwiT0v4qAsB+0G0LKwJhTrV4Q==" saltValue="pBqpm7UVGFRCFJe3nJFPR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Fiche d'adhésion</vt:lpstr>
      <vt:lpstr>Charte éthique</vt:lpstr>
      <vt:lpstr>Tarifs</vt:lpstr>
      <vt:lpstr>Sheet1</vt:lpstr>
      <vt:lpstr>RIB AFAV</vt:lpstr>
      <vt:lpstr>Activité</vt:lpstr>
    </vt:vector>
  </TitlesOfParts>
  <Company>Algoé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RAMIS Philippe</dc:creator>
  <cp:lastModifiedBy>UTILISATEUR</cp:lastModifiedBy>
  <cp:lastPrinted>2020-01-31T14:49:26Z</cp:lastPrinted>
  <dcterms:created xsi:type="dcterms:W3CDTF">2016-11-24T08:03:06Z</dcterms:created>
  <dcterms:modified xsi:type="dcterms:W3CDTF">2022-01-27T07:57:32Z</dcterms:modified>
</cp:coreProperties>
</file>